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ndris.plaskota\Desktop\Grīvas poliklīnika\GP Bilances\"/>
    </mc:Choice>
  </mc:AlternateContent>
  <xr:revisionPtr revIDLastSave="0" documentId="8_{54DDE066-0F3B-4B4B-9C88-20FBBB965547}" xr6:coauthVersionLast="47" xr6:coauthVersionMax="47" xr10:uidLastSave="{00000000-0000-0000-0000-000000000000}"/>
  <bookViews>
    <workbookView xWindow="-120" yWindow="-120" windowWidth="29040" windowHeight="15720" tabRatio="548"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A65" i="5"/>
  <c r="A67" i="5"/>
  <c r="A68" i="5"/>
  <c r="A69" i="5"/>
  <c r="A70" i="5"/>
  <c r="A71" i="5"/>
  <c r="A73" i="5"/>
  <c r="D9" i="10"/>
  <c r="D11" i="10"/>
  <c r="D13" i="10"/>
  <c r="D17" i="10"/>
  <c r="G32" i="3" l="1"/>
  <c r="E69" i="4"/>
  <c r="F69" i="4"/>
  <c r="F62" i="5"/>
  <c r="E38" i="4"/>
  <c r="E62" i="5"/>
  <c r="F38" i="4"/>
  <c r="D15" i="10"/>
  <c r="D20" i="10" s="1"/>
  <c r="H32" i="3"/>
  <c r="H34" i="3" s="1"/>
  <c r="H37" i="3" s="1"/>
  <c r="G34" i="3"/>
  <c r="G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<sst xmlns="http://schemas.openxmlformats.org/spreadsheetml/2006/main" count="278" uniqueCount="252">
  <si>
    <t xml:space="preserve">SIA "GRĪVAS POLIKLĪNIKA"    </t>
  </si>
  <si>
    <t>GADA PĀRSKATS</t>
  </si>
  <si>
    <t>par periodu</t>
  </si>
  <si>
    <t>PEĻŅAS VAI ZAUDĒJUMU APRĒĶINS</t>
  </si>
  <si>
    <t>PAR PERIODU, KAS NOSLĒDZĀS</t>
  </si>
  <si>
    <t>Rādītāja nosaukums</t>
  </si>
  <si>
    <t>piezīmes Nr.</t>
  </si>
  <si>
    <t>Pārskata gadā    EUR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</si>
  <si>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</si>
  <si>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</si>
  <si>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</si>
  <si>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</si>
  <si>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</si>
  <si>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</si>
  <si>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</si>
  <si>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</si>
  <si>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</si>
  <si>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</si>
  <si>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</si>
  <si>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</si>
  <si>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</si>
  <si>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</si>
  <si>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</si>
  <si>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</si>
  <si>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</si>
  <si>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</si>
  <si>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</si>
  <si>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</si>
  <si>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</si>
  <si>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</si>
  <si>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</si>
  <si>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</si>
  <si>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</si>
  <si>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</si>
  <si>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</si>
  <si>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</si>
  <si>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</si>
  <si>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</si>
  <si>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</si>
  <si>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</si>
  <si>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</si>
  <si>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</si>
  <si>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</si>
  <si>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</si>
  <si>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</si>
  <si>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beigās     EUR</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</si>
  <si>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</si>
  <si>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</si>
  <si>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</si>
  <si>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</si>
  <si>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</si>
  <si>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</si>
  <si>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</si>
  <si>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</si>
  <si>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</si>
  <si>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</si>
  <si>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</si>
  <si>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</si>
  <si>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</si>
  <si>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</si>
  <si>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</si>
  <si>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</si>
  <si>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</si>
  <si>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</si>
  <si>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</si>
  <si>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</si>
  <si>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</si>
  <si>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</si>
  <si>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</si>
  <si>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</si>
  <si>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</si>
  <si>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</si>
  <si>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</si>
  <si>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</si>
  <si>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</si>
  <si>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</si>
  <si>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</si>
  <si>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</si>
  <si>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</si>
  <si>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</si>
  <si>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</si>
  <si>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</si>
  <si>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</si>
  <si>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</si>
  <si>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</si>
  <si>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</si>
  <si>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</si>
  <si>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</si>
  <si>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</si>
  <si>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</si>
  <si>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</si>
  <si>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</si>
  <si>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</si>
  <si>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</si>
  <si>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</si>
  <si>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</si>
  <si>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</si>
  <si>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</si>
  <si>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</si>
  <si>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</si>
  <si>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</si>
  <si>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</si>
  <si>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</si>
  <si>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</si>
  <si>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</si>
  <si>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</si>
  <si>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</si>
  <si>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</si>
  <si>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</si>
  <si>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</si>
  <si>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</si>
  <si>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</si>
  <si>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</si>
  <si>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</si>
  <si>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</si>
  <si>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</si>
  <si>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beigās  EUR</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</si>
  <si>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</si>
  <si>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</si>
  <si>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</si>
  <si>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</si>
  <si>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</si>
  <si>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</si>
  <si>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</si>
  <si>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</si>
  <si>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</si>
  <si>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</si>
  <si>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</si>
  <si>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</si>
  <si>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</si>
  <si>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</si>
  <si>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</si>
  <si>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</si>
  <si>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</si>
  <si>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</si>
  <si>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</si>
  <si>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</si>
  <si>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</si>
  <si>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</si>
  <si>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</si>
  <si>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</si>
  <si>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</si>
  <si>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</si>
  <si>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</si>
  <si>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</si>
  <si>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</si>
  <si>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</si>
  <si>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</si>
  <si>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</si>
  <si>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</si>
  <si>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</si>
  <si>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</si>
  <si>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</si>
  <si>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</si>
  <si>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</si>
  <si>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</si>
  <si>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</si>
  <si>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</si>
  <si>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</si>
  <si>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</si>
  <si>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</si>
  <si>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</si>
  <si>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</si>
  <si>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</si>
  <si>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</si>
  <si>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</si>
  <si>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</si>
  <si>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</si>
  <si>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</si>
  <si>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</si>
  <si>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</si>
  <si>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</si>
  <si>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</si>
  <si>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</si>
  <si>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</si>
  <si>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</si>
  <si>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</si>
  <si>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</si>
  <si>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</si>
  <si>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</si>
  <si>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</si>
  <si>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</si>
  <si>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</si>
  <si>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</si>
  <si>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</si>
  <si>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</si>
  <si>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</si>
  <si>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</si>
  <si>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</si>
  <si>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</si>
  <si>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</si>
  <si>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</si>
  <si>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</si>
  <si>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</si>
  <si>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</si>
  <si>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</si>
  <si>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</si>
  <si>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</si>
  <si>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</si>
  <si>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</si>
  <si>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</si>
  <si>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</si>
  <si>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</si>
  <si>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</si>
  <si>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</si>
  <si>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</si>
  <si>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</si>
  <si>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</si>
  <si>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</si>
  <si>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</si>
  <si>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</si>
  <si>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</si>
  <si>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</si>
  <si>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</si>
  <si>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</si>
  <si>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</si>
  <si>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</si>
  <si>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</si>
  <si>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</si>
  <si>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</si>
  <si>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</si>
  <si>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</si>
  <si>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</si>
  <si>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</si>
  <si>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</si>
  <si>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</si>
  <si>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</si>
  <si>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</si>
  <si>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</si>
  <si>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</si>
  <si>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</si>
  <si>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</si>
  <si>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</si>
  <si>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</si>
  <si>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</si>
  <si>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</si>
  <si>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</si>
  <si>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</si>
  <si>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</si>
  <si>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</si>
  <si>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</si>
  <si>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</si>
  <si>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</si>
  <si>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</si>
  <si>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</si>
  <si>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</si>
  <si>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</si>
  <si>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Pielikums no 14 līdz 18 lapai ir neatņemama šī finanšu pārskata sastāvdaļa</t>
  </si>
  <si>
    <t>Reģistrācijas Nr.  41503015297</t>
  </si>
  <si>
    <t>no 2023.01.01 līdz 2023.12.31</t>
  </si>
  <si>
    <t>31.12.2023 (pēc apgrozījuma izmaksu metodes)</t>
  </si>
  <si>
    <t>2024.gada 23.februārī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</si>
</sst>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1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
      <patternFill patternType="solid">
        <fgColor theme="0"/>
        <bgColor indexed="64"/>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5">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1" fontId="12" fillId="9" borderId="2" xfId="0" applyNumberFormat="1" applyFont="1" applyFill="1" applyBorder="1" applyAlignment="1" applyProtection="1">
      <alignment horizontal="right"/>
      <protection locked="0"/>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tabSelected="1" view="pageBreakPreview" topLeftCell="A7" zoomScale="128" zoomScaleNormal="74" zoomScaleSheetLayoutView="128" workbookViewId="0">
      <selection activeCell="O31" sqref="O31"/>
    </sheetView>
  </sheetViews>
  <sheetFormatPr defaultRowHeight="12.75" x14ac:dyDescent="0.2"/>
  <sheetData>
    <row r="1" spans="2:9" s="1" customFormat="1" x14ac:dyDescent="0.2"/>
    <row r="2" spans="2:9" s="1" customFormat="1" x14ac:dyDescent="0.2">
      <c r="B2" s="180" t="s">
        <v>0</v>
      </c>
      <c r="C2" s="180"/>
      <c r="D2" s="180"/>
      <c r="E2" s="180"/>
      <c r="F2" s="180"/>
      <c r="G2" s="180"/>
      <c r="H2" s="180"/>
      <c r="I2" s="180"/>
    </row>
    <row r="3" spans="2:9" s="1" customFormat="1" x14ac:dyDescent="0.2">
      <c r="B3" s="180"/>
      <c r="C3" s="180"/>
      <c r="D3" s="180"/>
      <c r="E3" s="180"/>
      <c r="F3" s="180"/>
      <c r="G3" s="180"/>
      <c r="H3" s="180"/>
      <c r="I3" s="180"/>
    </row>
    <row r="4" spans="2:9" s="1" customFormat="1" x14ac:dyDescent="0.2">
      <c r="B4" s="180"/>
      <c r="C4" s="180"/>
      <c r="D4" s="180"/>
      <c r="E4" s="180"/>
      <c r="F4" s="180"/>
      <c r="G4" s="180"/>
      <c r="H4" s="180"/>
      <c r="I4" s="180"/>
    </row>
    <row r="5" spans="2:9" s="1" customFormat="1" x14ac:dyDescent="0.2">
      <c r="B5" s="180"/>
      <c r="C5" s="180"/>
      <c r="D5" s="180"/>
      <c r="E5" s="180"/>
      <c r="F5" s="180"/>
      <c r="G5" s="180"/>
      <c r="H5" s="180"/>
      <c r="I5" s="180"/>
    </row>
    <row r="6" spans="2:9" s="1" customFormat="1" x14ac:dyDescent="0.2">
      <c r="D6" s="2"/>
      <c r="E6" s="2"/>
      <c r="F6" s="2"/>
      <c r="G6" s="2"/>
    </row>
    <row r="7" spans="2:9" s="1" customFormat="1" x14ac:dyDescent="0.2">
      <c r="G7" s="3"/>
    </row>
    <row r="8" spans="2:9" s="4" customFormat="1" x14ac:dyDescent="0.2">
      <c r="B8" s="4" t="s">
        <v>248</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1"/>
      <c r="C15" s="181"/>
      <c r="D15" s="181"/>
      <c r="E15" s="181"/>
      <c r="F15" s="181"/>
      <c r="G15" s="181"/>
      <c r="H15" s="181"/>
    </row>
    <row r="16" spans="2:9" s="1" customFormat="1" ht="12.75" customHeight="1" x14ac:dyDescent="0.2">
      <c r="B16" s="181"/>
      <c r="C16" s="181"/>
      <c r="D16" s="181"/>
      <c r="E16" s="181"/>
      <c r="F16" s="181"/>
      <c r="G16" s="181"/>
      <c r="H16" s="181"/>
    </row>
    <row r="17" spans="2:8" s="1" customFormat="1" ht="12.75" customHeight="1" x14ac:dyDescent="0.2">
      <c r="B17" s="182" t="s">
        <v>1</v>
      </c>
      <c r="C17" s="182"/>
      <c r="D17" s="182"/>
      <c r="E17" s="182"/>
      <c r="F17" s="182"/>
      <c r="G17" s="182"/>
      <c r="H17" s="182"/>
    </row>
    <row r="18" spans="2:8" s="1" customFormat="1" ht="12.75" customHeight="1" x14ac:dyDescent="0.2">
      <c r="B18" s="182"/>
      <c r="C18" s="182"/>
      <c r="D18" s="182"/>
      <c r="E18" s="182"/>
      <c r="F18" s="182"/>
      <c r="G18" s="182"/>
      <c r="H18" s="182"/>
    </row>
    <row r="19" spans="2:8" s="1" customFormat="1" ht="12.75" customHeight="1" x14ac:dyDescent="0.2">
      <c r="B19" s="182" t="s">
        <v>2</v>
      </c>
      <c r="C19" s="182"/>
      <c r="D19" s="182"/>
      <c r="E19" s="182"/>
      <c r="F19" s="182"/>
      <c r="G19" s="182"/>
      <c r="H19" s="182"/>
    </row>
    <row r="20" spans="2:8" s="1" customFormat="1" ht="12.75" customHeight="1" x14ac:dyDescent="0.2">
      <c r="B20" s="182"/>
      <c r="C20" s="182"/>
      <c r="D20" s="182"/>
      <c r="E20" s="182"/>
      <c r="F20" s="182"/>
      <c r="G20" s="182"/>
      <c r="H20" s="182"/>
    </row>
    <row r="21" spans="2:8" s="1" customFormat="1" ht="12.75" customHeight="1" x14ac:dyDescent="0.2">
      <c r="B21" s="182" t="s">
        <v>249</v>
      </c>
      <c r="C21" s="182"/>
      <c r="D21" s="182"/>
      <c r="E21" s="182"/>
      <c r="F21" s="182"/>
      <c r="G21" s="182"/>
      <c r="H21" s="182"/>
    </row>
    <row r="22" spans="2:8" s="1" customFormat="1" ht="12.75" customHeight="1" x14ac:dyDescent="0.2">
      <c r="B22" s="182"/>
      <c r="C22" s="182"/>
      <c r="D22" s="182"/>
      <c r="E22" s="182"/>
      <c r="F22" s="182"/>
      <c r="G22" s="182"/>
      <c r="H22" s="182"/>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view="pageBreakPreview" topLeftCell="A4" zoomScaleNormal="74" zoomScaleSheetLayoutView="100" workbookViewId="0">
      <selection activeCell="G40" sqref="G40"/>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9" width="8.7109375" style="7" customWidth="1"/>
    <col min="10" max="10" width="0.140625" style="7" customWidth="1"/>
    <col min="11" max="12" width="8.7109375" style="7" hidden="1" customWidth="1"/>
    <col min="13" max="16384" width="8.7109375" style="7"/>
  </cols>
  <sheetData>
    <row r="1" spans="1:12" x14ac:dyDescent="0.2">
      <c r="A1" s="8" t="s">
        <v>3</v>
      </c>
      <c r="B1" s="8"/>
      <c r="C1" s="8"/>
      <c r="D1" s="8"/>
      <c r="E1" s="8"/>
    </row>
    <row r="2" spans="1:12" x14ac:dyDescent="0.2">
      <c r="A2" s="8" t="s">
        <v>4</v>
      </c>
      <c r="B2" s="8"/>
      <c r="C2" s="8"/>
      <c r="D2" s="8"/>
      <c r="E2" s="8"/>
    </row>
    <row r="3" spans="1:12" x14ac:dyDescent="0.2">
      <c r="A3" s="192" t="s">
        <v>250</v>
      </c>
      <c r="B3" s="192"/>
      <c r="C3" s="192"/>
      <c r="D3" s="192"/>
      <c r="E3" s="192"/>
      <c r="F3" s="192"/>
      <c r="G3" s="192"/>
      <c r="H3" s="192"/>
    </row>
    <row r="5" spans="1:12" ht="42.75" customHeight="1" x14ac:dyDescent="0.2">
      <c r="A5" s="193" t="s">
        <v>5</v>
      </c>
      <c r="B5" s="193"/>
      <c r="C5" s="193"/>
      <c r="D5" s="193"/>
      <c r="E5" s="193"/>
      <c r="F5" s="9" t="s">
        <v>6</v>
      </c>
      <c r="G5" s="10" t="s">
        <v>7</v>
      </c>
      <c r="H5" s="10" t="s">
        <v>8</v>
      </c>
    </row>
    <row r="6" spans="1:12" x14ac:dyDescent="0.2">
      <c r="A6" s="11">
        <v>1</v>
      </c>
      <c r="B6" s="194">
        <v>2</v>
      </c>
      <c r="C6" s="194"/>
      <c r="D6" s="194"/>
      <c r="E6" s="194"/>
      <c r="F6" s="11">
        <v>4</v>
      </c>
      <c r="G6" s="11">
        <v>5</v>
      </c>
      <c r="H6" s="11"/>
    </row>
    <row r="7" spans="1:12" ht="14.25" customHeight="1" x14ac:dyDescent="0.2">
      <c r="A7" s="185" t="s">
        <v>9</v>
      </c>
      <c r="B7" s="185"/>
      <c r="C7" s="185"/>
      <c r="D7" s="185"/>
      <c r="E7" s="185"/>
      <c r="F7" s="12">
        <v>1</v>
      </c>
      <c r="G7" s="13">
        <f>G9</f>
        <v>701869</v>
      </c>
      <c r="H7" s="13">
        <f>H9</f>
        <v>680235</v>
      </c>
    </row>
    <row r="8" spans="1:12" ht="14.25" hidden="1" customHeight="1" outlineLevel="1" x14ac:dyDescent="0.2">
      <c r="A8" s="188" t="s">
        <v>10</v>
      </c>
      <c r="B8" s="188"/>
      <c r="C8" s="188"/>
      <c r="D8" s="188"/>
      <c r="E8" s="188"/>
      <c r="F8" s="14"/>
      <c r="G8" s="15"/>
      <c r="H8" s="15"/>
    </row>
    <row r="9" spans="1:12" ht="15.75" customHeight="1" collapsed="1" x14ac:dyDescent="0.2">
      <c r="A9" s="188" t="s">
        <v>11</v>
      </c>
      <c r="B9" s="188"/>
      <c r="C9" s="188"/>
      <c r="D9" s="188"/>
      <c r="E9" s="188"/>
      <c r="F9" s="14"/>
      <c r="G9" s="15">
        <v>701869</v>
      </c>
      <c r="H9" s="15">
        <v>680235</v>
      </c>
    </row>
    <row r="10" spans="1:12" ht="44.1" customHeight="1" x14ac:dyDescent="0.2">
      <c r="A10" s="185" t="s">
        <v>12</v>
      </c>
      <c r="B10" s="185"/>
      <c r="C10" s="185"/>
      <c r="D10" s="185"/>
      <c r="E10" s="185"/>
      <c r="F10" s="12">
        <v>2</v>
      </c>
      <c r="G10" s="16">
        <v>-727155</v>
      </c>
      <c r="H10" s="17">
        <v>-660441</v>
      </c>
    </row>
    <row r="11" spans="1:12" ht="14.25" customHeight="1" x14ac:dyDescent="0.2">
      <c r="A11" s="191" t="s">
        <v>13</v>
      </c>
      <c r="B11" s="191"/>
      <c r="C11" s="191"/>
      <c r="D11" s="191"/>
      <c r="E11" s="191"/>
      <c r="F11" s="12"/>
      <c r="G11" s="18">
        <f>G7+G10</f>
        <v>-25286</v>
      </c>
      <c r="H11" s="18">
        <f>H7+H10</f>
        <v>19794</v>
      </c>
    </row>
    <row r="12" spans="1:12" ht="17.25" hidden="1" customHeight="1" outlineLevel="1" x14ac:dyDescent="0.2">
      <c r="A12" s="185" t="s">
        <v>14</v>
      </c>
      <c r="B12" s="185"/>
      <c r="C12" s="185"/>
      <c r="D12" s="185"/>
      <c r="E12" s="185"/>
      <c r="F12" s="12"/>
      <c r="G12" s="17"/>
      <c r="H12" s="17"/>
    </row>
    <row r="13" spans="1:12" ht="19.5" customHeight="1" collapsed="1" x14ac:dyDescent="0.2">
      <c r="A13" s="185" t="s">
        <v>15</v>
      </c>
      <c r="B13" s="185"/>
      <c r="C13" s="185"/>
      <c r="D13" s="185"/>
      <c r="E13" s="185"/>
      <c r="F13" s="12">
        <v>3</v>
      </c>
      <c r="G13" s="17">
        <v>-33334</v>
      </c>
      <c r="H13" s="17">
        <v>-31955</v>
      </c>
    </row>
    <row r="14" spans="1:12" ht="29.25" customHeight="1" x14ac:dyDescent="0.2">
      <c r="A14" s="185" t="s">
        <v>16</v>
      </c>
      <c r="B14" s="185"/>
      <c r="C14" s="185"/>
      <c r="D14" s="185"/>
      <c r="E14" s="185"/>
      <c r="F14" s="12" t="s">
        <v>17</v>
      </c>
      <c r="G14" s="15">
        <v>63123</v>
      </c>
      <c r="H14" s="15">
        <v>59869</v>
      </c>
      <c r="L14" s="7" t="s">
        <v>166</v>
      </c>
    </row>
    <row r="15" spans="1:12" ht="28.5" customHeight="1" x14ac:dyDescent="0.2">
      <c r="A15" s="185" t="s">
        <v>18</v>
      </c>
      <c r="B15" s="185"/>
      <c r="C15" s="185"/>
      <c r="D15" s="185"/>
      <c r="E15" s="185"/>
      <c r="F15" s="12" t="s">
        <v>52</v>
      </c>
      <c r="G15" s="179">
        <v>-559</v>
      </c>
      <c r="H15" s="17">
        <v>-547</v>
      </c>
    </row>
    <row r="16" spans="1:12" ht="14.25" hidden="1" customHeight="1" x14ac:dyDescent="0.2">
      <c r="A16" s="185" t="s">
        <v>19</v>
      </c>
      <c r="B16" s="185"/>
      <c r="C16" s="185"/>
      <c r="D16" s="185"/>
      <c r="E16" s="185"/>
      <c r="F16" s="12"/>
      <c r="G16" s="18">
        <f>G17+G18+G19</f>
        <v>0</v>
      </c>
      <c r="H16" s="18">
        <f>H17+H18+H19</f>
        <v>0</v>
      </c>
    </row>
    <row r="17" spans="1:8" ht="14.25" hidden="1" customHeight="1" x14ac:dyDescent="0.2">
      <c r="A17" s="188" t="s">
        <v>20</v>
      </c>
      <c r="B17" s="188"/>
      <c r="C17" s="188"/>
      <c r="D17" s="188"/>
      <c r="E17" s="188"/>
      <c r="F17" s="19"/>
      <c r="G17" s="15"/>
      <c r="H17" s="15"/>
    </row>
    <row r="18" spans="1:8" ht="14.25" hidden="1" customHeight="1" x14ac:dyDescent="0.2">
      <c r="A18" s="188" t="s">
        <v>21</v>
      </c>
      <c r="B18" s="188"/>
      <c r="C18" s="188"/>
      <c r="D18" s="188"/>
      <c r="E18" s="188"/>
      <c r="F18" s="19"/>
      <c r="G18" s="15"/>
      <c r="H18" s="15"/>
    </row>
    <row r="19" spans="1:8" ht="12.75" hidden="1" customHeight="1" x14ac:dyDescent="0.2">
      <c r="A19" s="188" t="s">
        <v>22</v>
      </c>
      <c r="B19" s="188"/>
      <c r="C19" s="188"/>
      <c r="D19" s="188"/>
      <c r="E19" s="188"/>
      <c r="F19" s="19"/>
      <c r="G19" s="15"/>
      <c r="H19" s="15"/>
    </row>
    <row r="20" spans="1:8" ht="50.45" hidden="1" customHeight="1" x14ac:dyDescent="0.2">
      <c r="A20" s="189" t="s">
        <v>23</v>
      </c>
      <c r="B20" s="189"/>
      <c r="C20" s="189"/>
      <c r="D20" s="189"/>
      <c r="E20" s="189"/>
      <c r="F20" s="12"/>
      <c r="G20" s="18">
        <f>G21+G22</f>
        <v>0</v>
      </c>
      <c r="H20" s="18">
        <f>H21+H22</f>
        <v>0</v>
      </c>
    </row>
    <row r="21" spans="1:8" hidden="1" x14ac:dyDescent="0.2">
      <c r="A21" s="190" t="s">
        <v>24</v>
      </c>
      <c r="B21" s="190"/>
      <c r="C21" s="190"/>
      <c r="D21" s="190"/>
      <c r="E21" s="190"/>
      <c r="F21" s="19"/>
      <c r="G21" s="15"/>
      <c r="H21" s="15"/>
    </row>
    <row r="22" spans="1:8" ht="14.25" hidden="1" customHeight="1" x14ac:dyDescent="0.2">
      <c r="A22" s="188" t="s">
        <v>25</v>
      </c>
      <c r="B22" s="188"/>
      <c r="C22" s="188"/>
      <c r="D22" s="188"/>
      <c r="E22" s="188"/>
      <c r="F22" s="19"/>
      <c r="G22" s="15"/>
      <c r="H22" s="15"/>
    </row>
    <row r="23" spans="1:8" ht="14.25" hidden="1" customHeight="1" x14ac:dyDescent="0.2">
      <c r="A23" s="185" t="s">
        <v>26</v>
      </c>
      <c r="B23" s="185"/>
      <c r="C23" s="185"/>
      <c r="D23" s="185"/>
      <c r="E23" s="185"/>
      <c r="F23" s="12"/>
      <c r="G23" s="18">
        <f>G24+G25</f>
        <v>0</v>
      </c>
      <c r="H23" s="18">
        <f>H24+H25</f>
        <v>0</v>
      </c>
    </row>
    <row r="24" spans="1:8" ht="14.25" hidden="1" customHeight="1" x14ac:dyDescent="0.2">
      <c r="A24" s="188" t="s">
        <v>27</v>
      </c>
      <c r="B24" s="188"/>
      <c r="C24" s="188"/>
      <c r="D24" s="188"/>
      <c r="E24" s="188"/>
      <c r="F24" s="19"/>
      <c r="G24" s="15"/>
      <c r="H24" s="15"/>
    </row>
    <row r="25" spans="1:8" ht="14.25" hidden="1" customHeight="1" x14ac:dyDescent="0.2">
      <c r="A25" s="188" t="s">
        <v>28</v>
      </c>
      <c r="B25" s="188"/>
      <c r="C25" s="188"/>
      <c r="D25" s="188"/>
      <c r="E25" s="188"/>
      <c r="F25" s="19"/>
      <c r="G25" s="15"/>
      <c r="H25" s="15"/>
    </row>
    <row r="26" spans="1:8" ht="28.5" hidden="1" customHeight="1" x14ac:dyDescent="0.2">
      <c r="A26" s="185" t="s">
        <v>29</v>
      </c>
      <c r="B26" s="185"/>
      <c r="C26" s="185"/>
      <c r="D26" s="185"/>
      <c r="E26" s="185"/>
      <c r="F26" s="12"/>
      <c r="G26" s="18">
        <f>G27+G28</f>
        <v>0</v>
      </c>
      <c r="H26" s="18">
        <f>H27+H28</f>
        <v>0</v>
      </c>
    </row>
    <row r="27" spans="1:8" ht="14.25" hidden="1" customHeight="1" x14ac:dyDescent="0.2">
      <c r="A27" s="188" t="s">
        <v>30</v>
      </c>
      <c r="B27" s="188"/>
      <c r="C27" s="188"/>
      <c r="D27" s="188"/>
      <c r="E27" s="188"/>
      <c r="F27" s="19"/>
      <c r="G27" s="20"/>
      <c r="H27" s="20"/>
    </row>
    <row r="28" spans="1:8" ht="14.25" hidden="1" customHeight="1" x14ac:dyDescent="0.2">
      <c r="A28" s="188" t="s">
        <v>31</v>
      </c>
      <c r="B28" s="188"/>
      <c r="C28" s="188"/>
      <c r="D28" s="188"/>
      <c r="E28" s="188"/>
      <c r="F28" s="19"/>
      <c r="G28" s="21"/>
      <c r="H28" s="21"/>
    </row>
    <row r="29" spans="1:8" ht="14.25" hidden="1" customHeight="1" x14ac:dyDescent="0.2">
      <c r="A29" s="185" t="s">
        <v>32</v>
      </c>
      <c r="B29" s="185"/>
      <c r="C29" s="185"/>
      <c r="D29" s="185"/>
      <c r="E29" s="185"/>
      <c r="F29" s="12"/>
      <c r="G29" s="18">
        <f>G30+G31</f>
        <v>0</v>
      </c>
      <c r="H29" s="18">
        <f>H30+H31</f>
        <v>0</v>
      </c>
    </row>
    <row r="30" spans="1:8" ht="14.25" hidden="1" customHeight="1" x14ac:dyDescent="0.2">
      <c r="A30" s="188" t="s">
        <v>33</v>
      </c>
      <c r="B30" s="188"/>
      <c r="C30" s="188"/>
      <c r="D30" s="188"/>
      <c r="E30" s="188"/>
      <c r="F30" s="19"/>
      <c r="G30" s="20"/>
      <c r="H30" s="17"/>
    </row>
    <row r="31" spans="1:8" ht="14.25" hidden="1" customHeight="1" x14ac:dyDescent="0.2">
      <c r="A31" s="188" t="s">
        <v>34</v>
      </c>
      <c r="B31" s="188"/>
      <c r="C31" s="188"/>
      <c r="D31" s="188"/>
      <c r="E31" s="188"/>
      <c r="F31" s="19"/>
      <c r="G31" s="20"/>
      <c r="H31" s="20"/>
    </row>
    <row r="32" spans="1:8" ht="30" customHeight="1" x14ac:dyDescent="0.2">
      <c r="A32" s="184" t="s">
        <v>35</v>
      </c>
      <c r="B32" s="184"/>
      <c r="C32" s="184"/>
      <c r="D32" s="184"/>
      <c r="E32" s="184"/>
      <c r="F32" s="12"/>
      <c r="G32" s="18">
        <f>G11+G12+G13+G14+G15+G16+G20+G23+G26+G29</f>
        <v>3944</v>
      </c>
      <c r="H32" s="18">
        <f>H11+H12+H13+H14+H15+H16+H20+H23+H26+H29</f>
        <v>47161</v>
      </c>
    </row>
    <row r="33" spans="1:8" ht="33" customHeight="1" x14ac:dyDescent="0.2">
      <c r="A33" s="185" t="s">
        <v>36</v>
      </c>
      <c r="B33" s="185"/>
      <c r="C33" s="185"/>
      <c r="D33" s="185"/>
      <c r="E33" s="185"/>
      <c r="F33" s="12"/>
      <c r="G33" s="22"/>
      <c r="H33" s="20">
        <v>-808</v>
      </c>
    </row>
    <row r="34" spans="1:8" ht="32.25" customHeight="1" x14ac:dyDescent="0.2">
      <c r="A34" s="184" t="s">
        <v>37</v>
      </c>
      <c r="B34" s="184"/>
      <c r="C34" s="184"/>
      <c r="D34" s="184"/>
      <c r="E34" s="184"/>
      <c r="F34" s="23"/>
      <c r="G34" s="18">
        <f>G32+G33</f>
        <v>3944</v>
      </c>
      <c r="H34" s="18">
        <f>H32+H33</f>
        <v>46353</v>
      </c>
    </row>
    <row r="35" spans="1:8" ht="30" hidden="1" customHeight="1" outlineLevel="1" x14ac:dyDescent="0.2">
      <c r="A35" s="185" t="s">
        <v>38</v>
      </c>
      <c r="B35" s="185"/>
      <c r="C35" s="185"/>
      <c r="D35" s="185"/>
      <c r="E35" s="185"/>
      <c r="F35" s="23"/>
      <c r="G35" s="24"/>
      <c r="H35" s="25"/>
    </row>
    <row r="36" spans="1:8" ht="16.5" hidden="1" customHeight="1" outlineLevel="1" x14ac:dyDescent="0.2">
      <c r="A36" s="186" t="s">
        <v>39</v>
      </c>
      <c r="B36" s="186"/>
      <c r="C36" s="186"/>
      <c r="D36" s="186"/>
      <c r="E36" s="186"/>
      <c r="F36" s="26"/>
      <c r="G36" s="27"/>
      <c r="H36" s="27"/>
    </row>
    <row r="37" spans="1:8" collapsed="1" x14ac:dyDescent="0.2">
      <c r="A37" s="187" t="s">
        <v>40</v>
      </c>
      <c r="B37" s="187"/>
      <c r="C37" s="187"/>
      <c r="D37" s="187"/>
      <c r="E37" s="187"/>
      <c r="F37" s="153"/>
      <c r="G37" s="154">
        <f>G34+G35+G36</f>
        <v>3944</v>
      </c>
      <c r="H37" s="154">
        <f>H34+H35+H36</f>
        <v>46353</v>
      </c>
    </row>
    <row r="38" spans="1:8" s="31" customFormat="1" x14ac:dyDescent="0.2">
      <c r="A38" s="28"/>
      <c r="B38" s="28"/>
      <c r="C38" s="28"/>
      <c r="D38" s="28"/>
      <c r="E38" s="28"/>
      <c r="F38" s="29"/>
      <c r="G38" s="30"/>
      <c r="H38" s="30"/>
    </row>
    <row r="39" spans="1:8" ht="15" x14ac:dyDescent="0.25">
      <c r="A39" s="183" t="s">
        <v>247</v>
      </c>
      <c r="B39" s="183"/>
      <c r="C39" s="183"/>
      <c r="D39" s="183"/>
      <c r="E39" s="183"/>
      <c r="F39" s="183"/>
      <c r="G39" s="183"/>
      <c r="H39" s="183"/>
    </row>
    <row r="40" spans="1:8" ht="37.5" customHeight="1" x14ac:dyDescent="0.2">
      <c r="A40" s="32" t="s">
        <v>166</v>
      </c>
      <c r="B40" s="32"/>
    </row>
    <row r="41" spans="1:8" ht="20.25" customHeight="1" x14ac:dyDescent="0.2">
      <c r="A41" s="32"/>
      <c r="B41" s="32"/>
    </row>
    <row r="42" spans="1:8" ht="21.75" customHeight="1" x14ac:dyDescent="0.2">
      <c r="A42" s="32"/>
      <c r="B42" s="32"/>
    </row>
    <row r="43" spans="1:8" ht="20.25" customHeight="1" x14ac:dyDescent="0.2">
      <c r="A43" s="32" t="s">
        <v>41</v>
      </c>
      <c r="B43" s="32"/>
    </row>
    <row r="44" spans="1:8" ht="27" customHeight="1" x14ac:dyDescent="0.2">
      <c r="A44" s="32" t="s">
        <v>42</v>
      </c>
      <c r="B44" s="32"/>
    </row>
    <row r="45" spans="1:8" x14ac:dyDescent="0.2">
      <c r="A45" s="32"/>
      <c r="B45" s="32"/>
    </row>
    <row r="46" spans="1:8" x14ac:dyDescent="0.2">
      <c r="A46" s="32" t="s">
        <v>251</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Nr.41503015297&amp;R&amp;"Calibri,Parasts"&amp;11Gada pārskats par periodu 
no 01.01.2023 līdz 31.12.2023</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A3" sqref="A3:C3"/>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43</v>
      </c>
      <c r="D2" s="33"/>
    </row>
    <row r="3" spans="1:13" ht="57" customHeight="1" x14ac:dyDescent="0.2">
      <c r="A3" s="207" t="s">
        <v>44</v>
      </c>
      <c r="B3" s="208"/>
      <c r="C3" s="208"/>
      <c r="D3" s="155" t="s">
        <v>6</v>
      </c>
      <c r="E3" s="156" t="s">
        <v>45</v>
      </c>
      <c r="F3" s="157" t="s">
        <v>46</v>
      </c>
    </row>
    <row r="4" spans="1:13" x14ac:dyDescent="0.2">
      <c r="A4" s="209">
        <v>1</v>
      </c>
      <c r="B4" s="210"/>
      <c r="C4" s="210"/>
      <c r="D4" s="19" t="s">
        <v>47</v>
      </c>
      <c r="E4" s="34">
        <v>4</v>
      </c>
      <c r="F4" s="158">
        <v>5</v>
      </c>
    </row>
    <row r="5" spans="1:13" x14ac:dyDescent="0.2">
      <c r="A5" s="211" t="s">
        <v>48</v>
      </c>
      <c r="B5" s="212"/>
      <c r="C5" s="212"/>
      <c r="D5" s="35"/>
      <c r="E5" s="36"/>
      <c r="F5" s="159"/>
    </row>
    <row r="6" spans="1:13" x14ac:dyDescent="0.2">
      <c r="A6" s="160"/>
      <c r="B6" s="37"/>
      <c r="C6" s="38" t="s">
        <v>49</v>
      </c>
      <c r="D6" s="35"/>
      <c r="E6" s="36"/>
      <c r="F6" s="159"/>
    </row>
    <row r="7" spans="1:13" hidden="1" outlineLevel="1" x14ac:dyDescent="0.2">
      <c r="A7" s="197" t="s">
        <v>50</v>
      </c>
      <c r="B7" s="198"/>
      <c r="C7" s="198"/>
      <c r="D7" s="35"/>
      <c r="E7" s="40"/>
      <c r="F7" s="162"/>
    </row>
    <row r="8" spans="1:13" hidden="1" outlineLevel="1" x14ac:dyDescent="0.2">
      <c r="A8" s="195" t="s">
        <v>51</v>
      </c>
      <c r="B8" s="196"/>
      <c r="C8" s="196"/>
      <c r="D8" s="152"/>
      <c r="E8" s="41"/>
      <c r="F8" s="163"/>
    </row>
    <row r="9" spans="1:13" collapsed="1" x14ac:dyDescent="0.2">
      <c r="A9" s="197" t="s">
        <v>53</v>
      </c>
      <c r="B9" s="198"/>
      <c r="C9" s="198"/>
      <c r="D9" s="35" t="s">
        <v>71</v>
      </c>
      <c r="E9" s="41">
        <v>380</v>
      </c>
      <c r="F9" s="163">
        <v>284</v>
      </c>
    </row>
    <row r="10" spans="1:13" hidden="1" outlineLevel="1" x14ac:dyDescent="0.2">
      <c r="A10" s="197" t="s">
        <v>54</v>
      </c>
      <c r="B10" s="198"/>
      <c r="C10" s="198"/>
      <c r="D10" s="35"/>
      <c r="E10" s="41"/>
      <c r="F10" s="164"/>
    </row>
    <row r="11" spans="1:13" hidden="1" outlineLevel="1" x14ac:dyDescent="0.2">
      <c r="A11" s="197" t="s">
        <v>55</v>
      </c>
      <c r="B11" s="198"/>
      <c r="C11" s="198"/>
      <c r="D11" s="35"/>
      <c r="E11" s="25"/>
      <c r="F11" s="165"/>
    </row>
    <row r="12" spans="1:13" collapsed="1" x14ac:dyDescent="0.2">
      <c r="A12" s="201" t="s">
        <v>56</v>
      </c>
      <c r="B12" s="202"/>
      <c r="C12" s="202"/>
      <c r="D12" s="35"/>
      <c r="E12" s="44">
        <f>SUM(E7:E11)</f>
        <v>380</v>
      </c>
      <c r="F12" s="166">
        <f>SUM(F7:F11)</f>
        <v>284</v>
      </c>
    </row>
    <row r="13" spans="1:13" x14ac:dyDescent="0.2">
      <c r="A13" s="160"/>
      <c r="B13" s="37"/>
      <c r="C13" s="38" t="s">
        <v>57</v>
      </c>
      <c r="D13" s="35"/>
      <c r="E13" s="45"/>
      <c r="F13" s="162"/>
    </row>
    <row r="14" spans="1:13" x14ac:dyDescent="0.2">
      <c r="A14" s="197" t="s">
        <v>58</v>
      </c>
      <c r="B14" s="198"/>
      <c r="C14" s="198"/>
      <c r="D14" s="46"/>
      <c r="E14" s="45"/>
      <c r="F14" s="162"/>
    </row>
    <row r="15" spans="1:13" x14ac:dyDescent="0.2">
      <c r="A15" s="197" t="s">
        <v>59</v>
      </c>
      <c r="B15" s="198"/>
      <c r="C15" s="198"/>
      <c r="D15" s="47"/>
      <c r="E15" s="41">
        <v>146184</v>
      </c>
      <c r="F15" s="163">
        <v>151109</v>
      </c>
      <c r="M15" s="31"/>
    </row>
    <row r="16" spans="1:13" hidden="1" x14ac:dyDescent="0.2">
      <c r="A16" s="161" t="s">
        <v>60</v>
      </c>
      <c r="B16" s="39"/>
      <c r="C16" s="48"/>
      <c r="D16" s="35"/>
      <c r="E16" s="45"/>
      <c r="F16" s="162"/>
    </row>
    <row r="17" spans="1:6" hidden="1" x14ac:dyDescent="0.2">
      <c r="A17" s="167" t="s">
        <v>61</v>
      </c>
      <c r="B17" s="50"/>
      <c r="C17" s="51"/>
      <c r="D17" s="52"/>
      <c r="E17" s="53"/>
      <c r="F17" s="168"/>
    </row>
    <row r="18" spans="1:6" hidden="1" x14ac:dyDescent="0.2">
      <c r="A18" s="167" t="s">
        <v>62</v>
      </c>
      <c r="B18" s="50"/>
      <c r="C18" s="51"/>
      <c r="D18" s="35"/>
      <c r="E18" s="53"/>
      <c r="F18" s="168"/>
    </row>
    <row r="19" spans="1:6" hidden="1" x14ac:dyDescent="0.2">
      <c r="A19" s="167" t="s">
        <v>63</v>
      </c>
      <c r="B19" s="50"/>
      <c r="C19" s="51"/>
      <c r="D19" s="35"/>
      <c r="E19" s="53"/>
      <c r="F19" s="168"/>
    </row>
    <row r="20" spans="1:6" hidden="1" x14ac:dyDescent="0.2">
      <c r="A20" s="167" t="s">
        <v>64</v>
      </c>
      <c r="B20" s="49"/>
      <c r="C20" s="54"/>
      <c r="D20" s="19"/>
      <c r="E20" s="41"/>
      <c r="F20" s="164"/>
    </row>
    <row r="21" spans="1:6" hidden="1" x14ac:dyDescent="0.2">
      <c r="A21" s="167" t="s">
        <v>65</v>
      </c>
      <c r="B21" s="49"/>
      <c r="C21" s="50"/>
      <c r="D21" s="19"/>
      <c r="E21" s="41"/>
      <c r="F21" s="164"/>
    </row>
    <row r="22" spans="1:6" x14ac:dyDescent="0.2">
      <c r="A22" s="205" t="s">
        <v>66</v>
      </c>
      <c r="B22" s="206"/>
      <c r="C22" s="206"/>
      <c r="D22" s="19"/>
      <c r="E22" s="41">
        <v>113012</v>
      </c>
      <c r="F22" s="163">
        <v>114773</v>
      </c>
    </row>
    <row r="23" spans="1:6" x14ac:dyDescent="0.2">
      <c r="A23" s="167" t="s">
        <v>67</v>
      </c>
      <c r="B23" s="49"/>
      <c r="C23" s="49"/>
      <c r="D23" s="47"/>
      <c r="E23" s="41">
        <v>23420</v>
      </c>
      <c r="F23" s="163">
        <v>25097</v>
      </c>
    </row>
    <row r="24" spans="1:6" hidden="1" x14ac:dyDescent="0.2">
      <c r="A24" s="167" t="s">
        <v>68</v>
      </c>
      <c r="B24" s="49"/>
      <c r="C24" s="49"/>
      <c r="D24" s="55"/>
      <c r="E24" s="43"/>
      <c r="F24" s="165"/>
    </row>
    <row r="25" spans="1:6" ht="14.25" hidden="1" customHeight="1" x14ac:dyDescent="0.2">
      <c r="A25" s="195" t="s">
        <v>69</v>
      </c>
      <c r="B25" s="196"/>
      <c r="C25" s="196"/>
      <c r="D25" s="55"/>
      <c r="E25" s="43"/>
      <c r="F25" s="165"/>
    </row>
    <row r="26" spans="1:6" x14ac:dyDescent="0.2">
      <c r="A26" s="201" t="s">
        <v>70</v>
      </c>
      <c r="B26" s="202"/>
      <c r="C26" s="202"/>
      <c r="D26" s="35" t="s">
        <v>87</v>
      </c>
      <c r="E26" s="56">
        <f>SUM(E15:E25)</f>
        <v>282616</v>
      </c>
      <c r="F26" s="169">
        <f>SUM(F15:F25)</f>
        <v>290979</v>
      </c>
    </row>
    <row r="27" spans="1:6" hidden="1" x14ac:dyDescent="0.2">
      <c r="A27" s="160"/>
      <c r="B27" s="37"/>
      <c r="C27" s="38" t="s">
        <v>72</v>
      </c>
      <c r="D27" s="35"/>
      <c r="E27" s="40"/>
      <c r="F27" s="162"/>
    </row>
    <row r="28" spans="1:6" ht="14.25" hidden="1" customHeight="1" x14ac:dyDescent="0.2">
      <c r="A28" s="195" t="s">
        <v>73</v>
      </c>
      <c r="B28" s="196"/>
      <c r="C28" s="196"/>
      <c r="D28" s="19"/>
      <c r="E28" s="57"/>
      <c r="F28" s="170"/>
    </row>
    <row r="29" spans="1:6" ht="14.25" hidden="1" customHeight="1" x14ac:dyDescent="0.2">
      <c r="A29" s="195" t="s">
        <v>74</v>
      </c>
      <c r="B29" s="196"/>
      <c r="C29" s="196"/>
      <c r="D29" s="19"/>
      <c r="E29" s="58"/>
      <c r="F29" s="171"/>
    </row>
    <row r="30" spans="1:6" ht="14.25" hidden="1" customHeight="1" x14ac:dyDescent="0.2">
      <c r="A30" s="195" t="s">
        <v>75</v>
      </c>
      <c r="B30" s="196"/>
      <c r="C30" s="196"/>
      <c r="D30" s="19"/>
      <c r="E30" s="58"/>
      <c r="F30" s="171"/>
    </row>
    <row r="31" spans="1:6" ht="14.25" hidden="1" customHeight="1" x14ac:dyDescent="0.2">
      <c r="A31" s="195" t="s">
        <v>76</v>
      </c>
      <c r="B31" s="196"/>
      <c r="C31" s="196"/>
      <c r="D31" s="19"/>
      <c r="E31" s="58"/>
      <c r="F31" s="171"/>
    </row>
    <row r="32" spans="1:6" ht="14.25" hidden="1" customHeight="1" x14ac:dyDescent="0.2">
      <c r="A32" s="195" t="s">
        <v>77</v>
      </c>
      <c r="B32" s="196"/>
      <c r="C32" s="196"/>
      <c r="D32" s="19"/>
      <c r="E32" s="58"/>
      <c r="F32" s="171"/>
    </row>
    <row r="33" spans="1:6" ht="14.25" hidden="1" customHeight="1" x14ac:dyDescent="0.2">
      <c r="A33" s="195" t="s">
        <v>78</v>
      </c>
      <c r="B33" s="196"/>
      <c r="C33" s="196"/>
      <c r="D33" s="19"/>
      <c r="E33" s="58"/>
      <c r="F33" s="171"/>
    </row>
    <row r="34" spans="1:6" ht="14.25" hidden="1" customHeight="1" x14ac:dyDescent="0.2">
      <c r="A34" s="195" t="s">
        <v>79</v>
      </c>
      <c r="B34" s="196"/>
      <c r="C34" s="196"/>
      <c r="D34" s="19"/>
      <c r="E34" s="58"/>
      <c r="F34" s="171"/>
    </row>
    <row r="35" spans="1:6" ht="14.25" hidden="1" customHeight="1" x14ac:dyDescent="0.2">
      <c r="A35" s="195" t="s">
        <v>80</v>
      </c>
      <c r="B35" s="196"/>
      <c r="C35" s="196"/>
      <c r="D35" s="19"/>
      <c r="E35" s="58"/>
      <c r="F35" s="171"/>
    </row>
    <row r="36" spans="1:6" ht="14.25" hidden="1" customHeight="1" x14ac:dyDescent="0.2">
      <c r="A36" s="195" t="s">
        <v>81</v>
      </c>
      <c r="B36" s="196"/>
      <c r="C36" s="196"/>
      <c r="D36" s="19"/>
      <c r="E36" s="58"/>
      <c r="F36" s="171"/>
    </row>
    <row r="37" spans="1:6" hidden="1" x14ac:dyDescent="0.2">
      <c r="A37" s="201" t="s">
        <v>82</v>
      </c>
      <c r="B37" s="202"/>
      <c r="C37" s="202"/>
      <c r="D37" s="35"/>
      <c r="E37" s="56">
        <f>SUM(E28:E36)</f>
        <v>0</v>
      </c>
      <c r="F37" s="169">
        <f>SUM(F28:F36)</f>
        <v>0</v>
      </c>
    </row>
    <row r="38" spans="1:6" x14ac:dyDescent="0.2">
      <c r="A38" s="203" t="s">
        <v>83</v>
      </c>
      <c r="B38" s="204"/>
      <c r="C38" s="204"/>
      <c r="D38" s="35"/>
      <c r="E38" s="56">
        <f>E37+E26+E12</f>
        <v>282996</v>
      </c>
      <c r="F38" s="169">
        <f>F37+F26+F12</f>
        <v>291263</v>
      </c>
    </row>
    <row r="39" spans="1:6" x14ac:dyDescent="0.2">
      <c r="A39" s="203" t="s">
        <v>84</v>
      </c>
      <c r="B39" s="204"/>
      <c r="C39" s="204"/>
      <c r="D39" s="35"/>
      <c r="E39" s="40"/>
      <c r="F39" s="162"/>
    </row>
    <row r="40" spans="1:6" x14ac:dyDescent="0.2">
      <c r="A40" s="160"/>
      <c r="B40" s="37"/>
      <c r="C40" s="38" t="s">
        <v>85</v>
      </c>
      <c r="D40" s="35"/>
      <c r="E40" s="40"/>
      <c r="F40" s="162"/>
    </row>
    <row r="41" spans="1:6" x14ac:dyDescent="0.2">
      <c r="A41" s="197" t="s">
        <v>86</v>
      </c>
      <c r="B41" s="198"/>
      <c r="C41" s="198"/>
      <c r="D41" s="35" t="s">
        <v>96</v>
      </c>
      <c r="E41" s="59">
        <v>12265</v>
      </c>
      <c r="F41" s="172">
        <v>5381</v>
      </c>
    </row>
    <row r="42" spans="1:6" hidden="1" x14ac:dyDescent="0.2">
      <c r="A42" s="197" t="s">
        <v>88</v>
      </c>
      <c r="B42" s="198"/>
      <c r="C42" s="198"/>
      <c r="D42" s="35"/>
      <c r="E42" s="59"/>
      <c r="F42" s="173"/>
    </row>
    <row r="43" spans="1:6" hidden="1" x14ac:dyDescent="0.2">
      <c r="A43" s="197" t="s">
        <v>89</v>
      </c>
      <c r="B43" s="198"/>
      <c r="C43" s="198"/>
      <c r="D43" s="35"/>
      <c r="E43" s="59"/>
      <c r="F43" s="173"/>
    </row>
    <row r="44" spans="1:6" hidden="1" x14ac:dyDescent="0.2">
      <c r="A44" s="197" t="s">
        <v>90</v>
      </c>
      <c r="B44" s="198"/>
      <c r="C44" s="198"/>
      <c r="D44" s="35"/>
      <c r="E44" s="59"/>
      <c r="F44" s="173"/>
    </row>
    <row r="45" spans="1:6" hidden="1" x14ac:dyDescent="0.2">
      <c r="A45" s="174" t="s">
        <v>91</v>
      </c>
      <c r="B45" s="60"/>
      <c r="C45" s="60"/>
      <c r="D45" s="35"/>
      <c r="E45" s="59"/>
      <c r="F45" s="173"/>
    </row>
    <row r="46" spans="1:6" hidden="1" x14ac:dyDescent="0.2">
      <c r="A46" s="174" t="s">
        <v>92</v>
      </c>
      <c r="B46" s="60"/>
      <c r="C46" s="60"/>
      <c r="D46" s="35"/>
      <c r="E46" s="59"/>
      <c r="F46" s="172"/>
    </row>
    <row r="47" spans="1:6" hidden="1" x14ac:dyDescent="0.2">
      <c r="A47" s="174" t="s">
        <v>63</v>
      </c>
      <c r="B47" s="60"/>
      <c r="C47" s="60"/>
      <c r="D47" s="35"/>
      <c r="E47" s="59"/>
      <c r="F47" s="173"/>
    </row>
    <row r="48" spans="1:6" hidden="1" x14ac:dyDescent="0.2">
      <c r="A48" s="197" t="s">
        <v>93</v>
      </c>
      <c r="B48" s="198"/>
      <c r="C48" s="198"/>
      <c r="D48" s="35"/>
      <c r="E48" s="40"/>
      <c r="F48" s="162"/>
    </row>
    <row r="49" spans="1:16" x14ac:dyDescent="0.2">
      <c r="A49" s="201" t="s">
        <v>56</v>
      </c>
      <c r="B49" s="202"/>
      <c r="C49" s="202"/>
      <c r="D49" s="35"/>
      <c r="E49" s="56">
        <f>SUM(E41:E48)</f>
        <v>12265</v>
      </c>
      <c r="F49" s="169">
        <f>SUM(F41:F48)</f>
        <v>5381</v>
      </c>
    </row>
    <row r="50" spans="1:16" x14ac:dyDescent="0.2">
      <c r="A50" s="160"/>
      <c r="B50" s="38"/>
      <c r="C50" s="38"/>
      <c r="D50" s="61"/>
      <c r="E50" s="62"/>
      <c r="F50" s="175"/>
      <c r="P50" s="7">
        <v>0</v>
      </c>
    </row>
    <row r="51" spans="1:16" x14ac:dyDescent="0.2">
      <c r="A51" s="160"/>
      <c r="B51" s="37"/>
      <c r="C51" s="38" t="s">
        <v>94</v>
      </c>
      <c r="D51" s="35"/>
      <c r="E51" s="40"/>
      <c r="F51" s="162"/>
    </row>
    <row r="52" spans="1:16" ht="14.25" customHeight="1" x14ac:dyDescent="0.2">
      <c r="A52" s="195" t="s">
        <v>95</v>
      </c>
      <c r="B52" s="196"/>
      <c r="C52" s="196"/>
      <c r="D52" s="19" t="s">
        <v>100</v>
      </c>
      <c r="E52" s="59">
        <v>28304</v>
      </c>
      <c r="F52" s="172">
        <v>36741</v>
      </c>
    </row>
    <row r="53" spans="1:16" ht="14.25" hidden="1" customHeight="1" x14ac:dyDescent="0.2">
      <c r="A53" s="195" t="s">
        <v>97</v>
      </c>
      <c r="B53" s="196"/>
      <c r="C53" s="196"/>
      <c r="D53" s="19"/>
      <c r="E53" s="59"/>
      <c r="F53" s="173"/>
    </row>
    <row r="54" spans="1:16" ht="14.25" hidden="1" customHeight="1" x14ac:dyDescent="0.2">
      <c r="A54" s="195" t="s">
        <v>98</v>
      </c>
      <c r="B54" s="196"/>
      <c r="C54" s="196"/>
      <c r="D54" s="19"/>
      <c r="E54" s="43"/>
      <c r="F54" s="165"/>
    </row>
    <row r="55" spans="1:16" ht="14.25" customHeight="1" x14ac:dyDescent="0.2">
      <c r="A55" s="195" t="s">
        <v>99</v>
      </c>
      <c r="B55" s="196"/>
      <c r="C55" s="196"/>
      <c r="D55" s="19" t="s">
        <v>104</v>
      </c>
      <c r="E55" s="59">
        <v>58600</v>
      </c>
      <c r="F55" s="172">
        <v>58600</v>
      </c>
    </row>
    <row r="56" spans="1:16" ht="14.25" customHeight="1" x14ac:dyDescent="0.2">
      <c r="A56" s="195" t="s">
        <v>101</v>
      </c>
      <c r="B56" s="196"/>
      <c r="C56" s="196"/>
      <c r="D56" s="19"/>
      <c r="E56" s="25">
        <v>370</v>
      </c>
      <c r="F56" s="173">
        <v>0</v>
      </c>
    </row>
    <row r="57" spans="1:16" ht="14.25" hidden="1" customHeight="1" x14ac:dyDescent="0.2">
      <c r="A57" s="195" t="s">
        <v>102</v>
      </c>
      <c r="B57" s="196"/>
      <c r="C57" s="196"/>
      <c r="D57" s="19"/>
      <c r="E57" s="43"/>
      <c r="F57" s="165"/>
    </row>
    <row r="58" spans="1:16" ht="14.25" customHeight="1" x14ac:dyDescent="0.2">
      <c r="A58" s="195" t="s">
        <v>103</v>
      </c>
      <c r="B58" s="196"/>
      <c r="C58" s="196"/>
      <c r="D58" s="19" t="s">
        <v>112</v>
      </c>
      <c r="E58" s="59">
        <v>3729</v>
      </c>
      <c r="F58" s="172">
        <v>812</v>
      </c>
    </row>
    <row r="59" spans="1:16" ht="14.25" hidden="1" customHeight="1" x14ac:dyDescent="0.2">
      <c r="A59" s="195" t="s">
        <v>105</v>
      </c>
      <c r="B59" s="196"/>
      <c r="C59" s="196"/>
      <c r="D59" s="19"/>
      <c r="E59" s="58"/>
      <c r="F59" s="171"/>
    </row>
    <row r="60" spans="1:16" x14ac:dyDescent="0.2">
      <c r="A60" s="160"/>
      <c r="B60" s="38"/>
      <c r="C60" s="63" t="s">
        <v>82</v>
      </c>
      <c r="D60" s="35"/>
      <c r="E60" s="56">
        <f>SUM(E52:E59)</f>
        <v>91003</v>
      </c>
      <c r="F60" s="169">
        <f>SUM(F52:F59)</f>
        <v>96153</v>
      </c>
    </row>
    <row r="61" spans="1:16" hidden="1" outlineLevel="1" x14ac:dyDescent="0.2">
      <c r="A61" s="160"/>
      <c r="B61" s="37"/>
      <c r="C61" s="38" t="s">
        <v>106</v>
      </c>
      <c r="D61" s="35"/>
      <c r="E61" s="40"/>
      <c r="F61" s="162"/>
    </row>
    <row r="62" spans="1:16" hidden="1" outlineLevel="1" x14ac:dyDescent="0.2">
      <c r="A62" s="197" t="s">
        <v>73</v>
      </c>
      <c r="B62" s="198"/>
      <c r="C62" s="198"/>
      <c r="D62" s="35"/>
      <c r="E62" s="40"/>
      <c r="F62" s="162"/>
    </row>
    <row r="63" spans="1:16" hidden="1" outlineLevel="1" x14ac:dyDescent="0.2">
      <c r="A63" s="197" t="s">
        <v>107</v>
      </c>
      <c r="B63" s="198"/>
      <c r="C63" s="198"/>
      <c r="D63" s="35"/>
      <c r="E63" s="40"/>
      <c r="F63" s="162"/>
    </row>
    <row r="64" spans="1:16" hidden="1" outlineLevel="1" x14ac:dyDescent="0.2">
      <c r="A64" s="197" t="s">
        <v>108</v>
      </c>
      <c r="B64" s="198"/>
      <c r="C64" s="198"/>
      <c r="D64" s="35"/>
      <c r="E64" s="40"/>
      <c r="F64" s="162"/>
    </row>
    <row r="65" spans="1:6" hidden="1" outlineLevel="1" x14ac:dyDescent="0.2">
      <c r="A65" s="197" t="s">
        <v>109</v>
      </c>
      <c r="B65" s="198"/>
      <c r="C65" s="198"/>
      <c r="D65" s="35"/>
      <c r="E65" s="40"/>
      <c r="F65" s="162"/>
    </row>
    <row r="66" spans="1:6" hidden="1" outlineLevel="1" x14ac:dyDescent="0.2">
      <c r="A66" s="160"/>
      <c r="B66" s="38"/>
      <c r="C66" s="63" t="s">
        <v>110</v>
      </c>
      <c r="D66" s="35"/>
      <c r="E66" s="56">
        <f>SUM(E62:E65)</f>
        <v>0</v>
      </c>
      <c r="F66" s="169">
        <v>0</v>
      </c>
    </row>
    <row r="67" spans="1:6" collapsed="1" x14ac:dyDescent="0.2">
      <c r="A67" s="160"/>
      <c r="B67" s="37"/>
      <c r="C67" s="38" t="s">
        <v>111</v>
      </c>
      <c r="D67" s="35" t="s">
        <v>120</v>
      </c>
      <c r="E67" s="40">
        <v>250410</v>
      </c>
      <c r="F67" s="162">
        <v>244232</v>
      </c>
    </row>
    <row r="68" spans="1:6" x14ac:dyDescent="0.2">
      <c r="A68" s="160"/>
      <c r="B68" s="38"/>
      <c r="C68" s="63" t="s">
        <v>113</v>
      </c>
      <c r="D68" s="35"/>
      <c r="E68" s="40">
        <f>SUM(E67)</f>
        <v>250410</v>
      </c>
      <c r="F68" s="162">
        <f>SUM(F67)</f>
        <v>244232</v>
      </c>
    </row>
    <row r="69" spans="1:6" x14ac:dyDescent="0.2">
      <c r="A69" s="160" t="s">
        <v>114</v>
      </c>
      <c r="B69" s="38"/>
      <c r="C69" s="38"/>
      <c r="D69" s="35"/>
      <c r="E69" s="56">
        <f>E66+E60+E50+E49+E68</f>
        <v>353678</v>
      </c>
      <c r="F69" s="169">
        <f>F66+F60+F50+F49+F68</f>
        <v>345766</v>
      </c>
    </row>
    <row r="70" spans="1:6" x14ac:dyDescent="0.2">
      <c r="A70" s="199" t="s">
        <v>43</v>
      </c>
      <c r="B70" s="200"/>
      <c r="C70" s="200"/>
      <c r="D70" s="176"/>
      <c r="E70" s="177">
        <f>E69+E38</f>
        <v>636674</v>
      </c>
      <c r="F70" s="178">
        <f>F69+F38</f>
        <v>637029</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01.01.2023 līdz 31.12.2023</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74" zoomScaleNormal="74" zoomScaleSheetLayoutView="74" workbookViewId="0">
      <selection activeCell="J70" sqref="J70"/>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43</v>
      </c>
      <c r="D2" s="33"/>
    </row>
    <row r="3" spans="1:6" ht="42.75" customHeight="1" x14ac:dyDescent="0.2">
      <c r="A3" s="223" t="s">
        <v>115</v>
      </c>
      <c r="B3" s="223"/>
      <c r="C3" s="223"/>
      <c r="D3" s="9" t="s">
        <v>6</v>
      </c>
      <c r="E3" s="10" t="s">
        <v>116</v>
      </c>
      <c r="F3" s="10" t="s">
        <v>117</v>
      </c>
    </row>
    <row r="4" spans="1:6" x14ac:dyDescent="0.2">
      <c r="A4" s="220">
        <v>1</v>
      </c>
      <c r="B4" s="221"/>
      <c r="C4" s="222"/>
      <c r="D4" s="64">
        <v>3</v>
      </c>
      <c r="E4" s="64">
        <v>4</v>
      </c>
      <c r="F4" s="64">
        <v>5</v>
      </c>
    </row>
    <row r="5" spans="1:6" x14ac:dyDescent="0.2">
      <c r="A5" s="65"/>
      <c r="B5" s="66"/>
      <c r="C5" s="67" t="s">
        <v>118</v>
      </c>
      <c r="D5" s="68"/>
      <c r="E5" s="69"/>
      <c r="F5" s="69"/>
    </row>
    <row r="6" spans="1:6" x14ac:dyDescent="0.2">
      <c r="A6" s="213" t="s">
        <v>119</v>
      </c>
      <c r="B6" s="213"/>
      <c r="C6" s="213"/>
      <c r="D6" s="68" t="s">
        <v>123</v>
      </c>
      <c r="E6" s="69">
        <v>414901</v>
      </c>
      <c r="F6" s="69">
        <v>414901</v>
      </c>
    </row>
    <row r="7" spans="1:6" hidden="1" outlineLevel="1" x14ac:dyDescent="0.2">
      <c r="A7" s="213" t="s">
        <v>121</v>
      </c>
      <c r="B7" s="213"/>
      <c r="C7" s="213"/>
      <c r="D7" s="68"/>
      <c r="E7" s="69"/>
      <c r="F7" s="69"/>
    </row>
    <row r="8" spans="1:6" collapsed="1" x14ac:dyDescent="0.2">
      <c r="A8" s="213" t="s">
        <v>122</v>
      </c>
      <c r="B8" s="213"/>
      <c r="C8" s="213"/>
      <c r="D8" s="68" t="s">
        <v>156</v>
      </c>
      <c r="E8" s="69">
        <v>142</v>
      </c>
      <c r="F8" s="69">
        <v>142</v>
      </c>
    </row>
    <row r="9" spans="1:6" hidden="1" outlineLevel="1" x14ac:dyDescent="0.2">
      <c r="A9" s="65" t="s">
        <v>124</v>
      </c>
      <c r="B9" s="70"/>
      <c r="C9" s="71"/>
      <c r="D9" s="68"/>
      <c r="E9" s="69"/>
      <c r="F9" s="69"/>
    </row>
    <row r="10" spans="1:6" collapsed="1" x14ac:dyDescent="0.2">
      <c r="A10" s="213" t="s">
        <v>125</v>
      </c>
      <c r="B10" s="213"/>
      <c r="C10" s="213"/>
      <c r="D10" s="68"/>
      <c r="E10" s="69" t="s">
        <v>166</v>
      </c>
      <c r="F10" s="69"/>
    </row>
    <row r="11" spans="1:6" hidden="1" x14ac:dyDescent="0.2">
      <c r="A11" s="72"/>
      <c r="B11" s="73"/>
      <c r="C11" s="71" t="s">
        <v>126</v>
      </c>
      <c r="D11" s="68"/>
      <c r="E11" s="69"/>
      <c r="F11" s="69"/>
    </row>
    <row r="12" spans="1:6" x14ac:dyDescent="0.2">
      <c r="A12" s="72"/>
      <c r="B12" s="73"/>
      <c r="C12" s="71" t="s">
        <v>127</v>
      </c>
      <c r="D12" s="68"/>
      <c r="E12" s="69">
        <v>0</v>
      </c>
      <c r="F12" s="69">
        <v>0</v>
      </c>
    </row>
    <row r="13" spans="1:6" hidden="1" x14ac:dyDescent="0.2">
      <c r="A13" s="72"/>
      <c r="B13" s="73"/>
      <c r="C13" s="71" t="s">
        <v>128</v>
      </c>
      <c r="D13" s="68"/>
      <c r="E13" s="69"/>
      <c r="F13" s="69"/>
    </row>
    <row r="14" spans="1:6" hidden="1" x14ac:dyDescent="0.2">
      <c r="A14" s="72"/>
      <c r="B14" s="73"/>
      <c r="C14" s="71" t="s">
        <v>129</v>
      </c>
      <c r="D14" s="68"/>
      <c r="E14" s="69"/>
      <c r="F14" s="69"/>
    </row>
    <row r="15" spans="1:6" hidden="1" x14ac:dyDescent="0.2">
      <c r="A15" s="74"/>
      <c r="B15" s="73"/>
      <c r="C15" s="71" t="s">
        <v>130</v>
      </c>
      <c r="D15" s="68"/>
      <c r="E15" s="69"/>
      <c r="F15" s="69"/>
    </row>
    <row r="16" spans="1:6" x14ac:dyDescent="0.2">
      <c r="A16" s="214" t="s">
        <v>131</v>
      </c>
      <c r="B16" s="214"/>
      <c r="C16" s="214"/>
      <c r="D16" s="68"/>
      <c r="E16" s="75">
        <f>SUM(E11:E15)</f>
        <v>0</v>
      </c>
      <c r="F16" s="75">
        <f>SUM(F11:F15)</f>
        <v>0</v>
      </c>
    </row>
    <row r="17" spans="1:6" x14ac:dyDescent="0.2">
      <c r="A17" s="213" t="s">
        <v>132</v>
      </c>
      <c r="B17" s="213"/>
      <c r="C17" s="213"/>
      <c r="D17" s="68"/>
      <c r="E17" s="76"/>
      <c r="F17" s="76"/>
    </row>
    <row r="18" spans="1:6" ht="27.75" customHeight="1" x14ac:dyDescent="0.2">
      <c r="A18" s="72"/>
      <c r="B18" s="218" t="s">
        <v>133</v>
      </c>
      <c r="C18" s="219"/>
      <c r="D18" s="68"/>
      <c r="E18" s="77">
        <v>142150</v>
      </c>
      <c r="F18" s="77">
        <v>95798</v>
      </c>
    </row>
    <row r="19" spans="1:6" x14ac:dyDescent="0.2">
      <c r="A19" s="72"/>
      <c r="B19" s="70" t="s">
        <v>134</v>
      </c>
      <c r="C19" s="78"/>
      <c r="D19" s="68"/>
      <c r="E19" s="77">
        <v>3944</v>
      </c>
      <c r="F19" s="77">
        <v>46353</v>
      </c>
    </row>
    <row r="20" spans="1:6" x14ac:dyDescent="0.2">
      <c r="A20" s="217" t="s">
        <v>83</v>
      </c>
      <c r="B20" s="217"/>
      <c r="C20" s="217"/>
      <c r="D20" s="68"/>
      <c r="E20" s="75">
        <f>SUM(E6:E15)+SUM(E18:E19)</f>
        <v>561137</v>
      </c>
      <c r="F20" s="75">
        <f>SUM(F6:F15)+SUM(F18:F19)</f>
        <v>557194</v>
      </c>
    </row>
    <row r="21" spans="1:6" hidden="1" x14ac:dyDescent="0.2">
      <c r="A21" s="79"/>
      <c r="B21" s="80"/>
      <c r="C21" s="67" t="s">
        <v>135</v>
      </c>
      <c r="D21" s="68"/>
      <c r="E21" s="76"/>
      <c r="F21" s="76"/>
    </row>
    <row r="22" spans="1:6" hidden="1" x14ac:dyDescent="0.2">
      <c r="A22" s="213" t="s">
        <v>136</v>
      </c>
      <c r="B22" s="213"/>
      <c r="C22" s="213"/>
      <c r="D22" s="68"/>
      <c r="E22" s="76"/>
      <c r="F22" s="76"/>
    </row>
    <row r="23" spans="1:6" hidden="1" x14ac:dyDescent="0.2">
      <c r="A23" s="65" t="s">
        <v>137</v>
      </c>
      <c r="B23" s="70"/>
      <c r="C23" s="71"/>
      <c r="D23" s="68"/>
      <c r="E23" s="81"/>
      <c r="F23" s="81"/>
    </row>
    <row r="24" spans="1:6" hidden="1" x14ac:dyDescent="0.2">
      <c r="A24" s="213" t="s">
        <v>138</v>
      </c>
      <c r="B24" s="213"/>
      <c r="C24" s="213"/>
      <c r="D24" s="68"/>
      <c r="E24" s="59">
        <v>0</v>
      </c>
      <c r="F24" s="59">
        <v>0</v>
      </c>
    </row>
    <row r="25" spans="1:6" hidden="1" x14ac:dyDescent="0.2">
      <c r="A25" s="214" t="s">
        <v>114</v>
      </c>
      <c r="B25" s="214"/>
      <c r="C25" s="214"/>
      <c r="D25" s="68"/>
      <c r="E25" s="82">
        <f>E22+E24</f>
        <v>0</v>
      </c>
      <c r="F25" s="82">
        <f>F22+F24</f>
        <v>0</v>
      </c>
    </row>
    <row r="26" spans="1:6" hidden="1" x14ac:dyDescent="0.2">
      <c r="A26" s="65"/>
      <c r="B26" s="73"/>
      <c r="C26" s="67" t="s">
        <v>139</v>
      </c>
      <c r="D26" s="83"/>
      <c r="E26" s="84"/>
      <c r="F26" s="84"/>
    </row>
    <row r="27" spans="1:6" hidden="1" x14ac:dyDescent="0.2">
      <c r="A27" s="79"/>
      <c r="B27" s="80" t="s">
        <v>140</v>
      </c>
      <c r="C27" s="85"/>
      <c r="D27" s="68"/>
      <c r="E27" s="76"/>
      <c r="F27" s="76"/>
    </row>
    <row r="28" spans="1:6" hidden="1" x14ac:dyDescent="0.2">
      <c r="A28" s="213" t="s">
        <v>141</v>
      </c>
      <c r="B28" s="213"/>
      <c r="C28" s="213"/>
      <c r="D28" s="68"/>
      <c r="E28" s="76"/>
      <c r="F28" s="76"/>
    </row>
    <row r="29" spans="1:6" hidden="1" x14ac:dyDescent="0.2">
      <c r="A29" s="213" t="s">
        <v>142</v>
      </c>
      <c r="B29" s="213"/>
      <c r="C29" s="213"/>
      <c r="D29" s="68"/>
      <c r="E29" s="76"/>
      <c r="F29" s="76"/>
    </row>
    <row r="30" spans="1:6" hidden="1" x14ac:dyDescent="0.2">
      <c r="A30" s="213" t="s">
        <v>143</v>
      </c>
      <c r="B30" s="213"/>
      <c r="C30" s="213"/>
      <c r="D30" s="68"/>
      <c r="E30" s="76"/>
      <c r="F30" s="76"/>
    </row>
    <row r="31" spans="1:6" hidden="1" x14ac:dyDescent="0.2">
      <c r="A31" s="213" t="s">
        <v>144</v>
      </c>
      <c r="B31" s="213"/>
      <c r="C31" s="213"/>
      <c r="D31" s="68"/>
      <c r="E31" s="42"/>
      <c r="F31" s="42"/>
    </row>
    <row r="32" spans="1:6" hidden="1" x14ac:dyDescent="0.2">
      <c r="A32" s="213" t="s">
        <v>145</v>
      </c>
      <c r="B32" s="213"/>
      <c r="C32" s="213"/>
      <c r="D32" s="68"/>
      <c r="E32" s="42"/>
      <c r="F32" s="42"/>
    </row>
    <row r="33" spans="1:6" hidden="1" x14ac:dyDescent="0.2">
      <c r="A33" s="213" t="s">
        <v>146</v>
      </c>
      <c r="B33" s="213"/>
      <c r="C33" s="213"/>
      <c r="D33" s="68"/>
      <c r="E33" s="42"/>
      <c r="F33" s="42"/>
    </row>
    <row r="34" spans="1:6" hidden="1" x14ac:dyDescent="0.2">
      <c r="A34" s="213" t="s">
        <v>147</v>
      </c>
      <c r="B34" s="213"/>
      <c r="C34" s="213"/>
      <c r="D34" s="68"/>
      <c r="E34" s="42"/>
      <c r="F34" s="42"/>
    </row>
    <row r="35" spans="1:6" hidden="1" x14ac:dyDescent="0.2">
      <c r="A35" s="213" t="s">
        <v>148</v>
      </c>
      <c r="B35" s="213"/>
      <c r="C35" s="213"/>
      <c r="D35" s="68"/>
      <c r="E35" s="42"/>
      <c r="F35" s="42"/>
    </row>
    <row r="36" spans="1:6" hidden="1" x14ac:dyDescent="0.2">
      <c r="A36" s="213" t="s">
        <v>149</v>
      </c>
      <c r="B36" s="213"/>
      <c r="C36" s="213"/>
      <c r="D36" s="68"/>
      <c r="E36" s="42"/>
      <c r="F36" s="42"/>
    </row>
    <row r="37" spans="1:6" hidden="1" x14ac:dyDescent="0.2">
      <c r="A37" s="213" t="s">
        <v>150</v>
      </c>
      <c r="B37" s="213"/>
      <c r="C37" s="213"/>
      <c r="D37" s="68"/>
      <c r="E37" s="42"/>
      <c r="F37" s="42"/>
    </row>
    <row r="38" spans="1:6" hidden="1" x14ac:dyDescent="0.2">
      <c r="A38" s="213" t="s">
        <v>151</v>
      </c>
      <c r="B38" s="213"/>
      <c r="C38" s="213"/>
      <c r="D38" s="68"/>
      <c r="E38" s="42"/>
      <c r="F38" s="42"/>
    </row>
    <row r="39" spans="1:6" hidden="1" x14ac:dyDescent="0.2">
      <c r="A39" s="213" t="s">
        <v>152</v>
      </c>
      <c r="B39" s="213"/>
      <c r="C39" s="213"/>
      <c r="D39" s="68"/>
      <c r="E39" s="42"/>
      <c r="F39" s="42"/>
    </row>
    <row r="40" spans="1:6" hidden="1" x14ac:dyDescent="0.2">
      <c r="A40" s="213" t="s">
        <v>153</v>
      </c>
      <c r="B40" s="213"/>
      <c r="C40" s="213"/>
      <c r="D40" s="68"/>
      <c r="E40" s="59"/>
      <c r="F40" s="59"/>
    </row>
    <row r="41" spans="1:6" hidden="1" x14ac:dyDescent="0.2">
      <c r="A41" s="213" t="s">
        <v>154</v>
      </c>
      <c r="B41" s="213"/>
      <c r="C41" s="213"/>
      <c r="D41" s="86"/>
      <c r="E41" s="76"/>
      <c r="F41" s="76"/>
    </row>
    <row r="42" spans="1:6" hidden="1" x14ac:dyDescent="0.2">
      <c r="A42" s="217"/>
      <c r="B42" s="217"/>
      <c r="C42" s="217"/>
      <c r="D42" s="83"/>
      <c r="E42" s="76"/>
      <c r="F42" s="76"/>
    </row>
    <row r="43" spans="1:6" hidden="1" x14ac:dyDescent="0.2">
      <c r="A43" s="214" t="s">
        <v>56</v>
      </c>
      <c r="B43" s="214"/>
      <c r="C43" s="214"/>
      <c r="D43" s="68"/>
      <c r="E43" s="75">
        <f>SUM(E29:E42)</f>
        <v>0</v>
      </c>
      <c r="F43" s="75">
        <f>SUM(F29:F42)</f>
        <v>0</v>
      </c>
    </row>
    <row r="44" spans="1:6" x14ac:dyDescent="0.2">
      <c r="A44" s="72"/>
      <c r="B44" s="73" t="s">
        <v>155</v>
      </c>
      <c r="C44" s="67"/>
      <c r="D44" s="83"/>
      <c r="E44" s="76"/>
      <c r="F44" s="76"/>
    </row>
    <row r="45" spans="1:6" hidden="1" x14ac:dyDescent="0.2">
      <c r="A45" s="213" t="s">
        <v>141</v>
      </c>
      <c r="B45" s="213"/>
      <c r="C45" s="213"/>
      <c r="D45" s="68"/>
      <c r="E45" s="76"/>
      <c r="F45" s="76"/>
    </row>
    <row r="46" spans="1:6" hidden="1" x14ac:dyDescent="0.2">
      <c r="A46" s="213" t="s">
        <v>142</v>
      </c>
      <c r="B46" s="213"/>
      <c r="C46" s="213"/>
      <c r="D46" s="68"/>
      <c r="E46" s="76"/>
      <c r="F46" s="76"/>
    </row>
    <row r="47" spans="1:6" hidden="1" x14ac:dyDescent="0.2">
      <c r="A47" s="213" t="s">
        <v>143</v>
      </c>
      <c r="B47" s="213"/>
      <c r="C47" s="213"/>
      <c r="D47" s="68"/>
      <c r="E47" s="77"/>
      <c r="F47" s="77"/>
    </row>
    <row r="48" spans="1:6" hidden="1" x14ac:dyDescent="0.2">
      <c r="A48" s="213" t="s">
        <v>144</v>
      </c>
      <c r="B48" s="213"/>
      <c r="C48" s="213"/>
      <c r="D48" s="68"/>
      <c r="E48" s="59"/>
      <c r="F48" s="59"/>
    </row>
    <row r="49" spans="1:8" hidden="1" x14ac:dyDescent="0.2">
      <c r="A49" s="213" t="s">
        <v>145</v>
      </c>
      <c r="B49" s="213"/>
      <c r="C49" s="213"/>
      <c r="D49" s="68"/>
      <c r="E49" s="87"/>
      <c r="F49" s="59"/>
    </row>
    <row r="50" spans="1:8" x14ac:dyDescent="0.2">
      <c r="A50" s="213" t="s">
        <v>146</v>
      </c>
      <c r="B50" s="213"/>
      <c r="C50" s="213"/>
      <c r="D50" s="68" t="s">
        <v>157</v>
      </c>
      <c r="E50" s="25">
        <v>1602</v>
      </c>
      <c r="F50" s="25">
        <v>3356</v>
      </c>
    </row>
    <row r="51" spans="1:8" hidden="1" x14ac:dyDescent="0.2">
      <c r="A51" s="213" t="s">
        <v>147</v>
      </c>
      <c r="B51" s="213"/>
      <c r="C51" s="213"/>
      <c r="D51" s="68"/>
      <c r="E51" s="25"/>
      <c r="F51" s="25"/>
    </row>
    <row r="52" spans="1:8" hidden="1" x14ac:dyDescent="0.2">
      <c r="A52" s="213" t="s">
        <v>148</v>
      </c>
      <c r="B52" s="213"/>
      <c r="C52" s="213"/>
      <c r="D52" s="68"/>
      <c r="E52" s="83"/>
      <c r="F52" s="25"/>
    </row>
    <row r="53" spans="1:8" hidden="1" x14ac:dyDescent="0.2">
      <c r="A53" s="213" t="s">
        <v>149</v>
      </c>
      <c r="B53" s="213"/>
      <c r="C53" s="213"/>
      <c r="D53" s="68"/>
      <c r="E53" s="83"/>
      <c r="F53" s="88"/>
    </row>
    <row r="54" spans="1:8" ht="27.75" customHeight="1" x14ac:dyDescent="0.2">
      <c r="A54" s="215" t="s">
        <v>150</v>
      </c>
      <c r="B54" s="215"/>
      <c r="C54" s="215"/>
      <c r="D54" s="68" t="s">
        <v>159</v>
      </c>
      <c r="E54" s="89">
        <v>21485</v>
      </c>
      <c r="F54" s="90">
        <v>23618</v>
      </c>
    </row>
    <row r="55" spans="1:8" x14ac:dyDescent="0.2">
      <c r="A55" s="213" t="s">
        <v>158</v>
      </c>
      <c r="B55" s="213"/>
      <c r="C55" s="213"/>
      <c r="D55" s="68" t="s">
        <v>163</v>
      </c>
      <c r="E55" s="91">
        <v>26324</v>
      </c>
      <c r="F55" s="41">
        <v>31041</v>
      </c>
    </row>
    <row r="56" spans="1:8" hidden="1" x14ac:dyDescent="0.2">
      <c r="A56" s="213" t="s">
        <v>160</v>
      </c>
      <c r="B56" s="213"/>
      <c r="C56" s="213"/>
      <c r="D56" s="68"/>
      <c r="E56" s="92"/>
      <c r="F56" s="42"/>
    </row>
    <row r="57" spans="1:8" hidden="1" x14ac:dyDescent="0.2">
      <c r="A57" s="213" t="s">
        <v>161</v>
      </c>
      <c r="B57" s="213"/>
      <c r="C57" s="213"/>
      <c r="D57" s="68"/>
      <c r="E57" s="93"/>
      <c r="F57" s="42"/>
    </row>
    <row r="58" spans="1:8" x14ac:dyDescent="0.2">
      <c r="A58" s="213" t="s">
        <v>162</v>
      </c>
      <c r="B58" s="213"/>
      <c r="C58" s="213"/>
      <c r="D58" s="68" t="s">
        <v>246</v>
      </c>
      <c r="E58" s="94">
        <v>26126</v>
      </c>
      <c r="F58" s="41">
        <v>21820</v>
      </c>
    </row>
    <row r="59" spans="1:8" hidden="1" x14ac:dyDescent="0.2">
      <c r="A59" s="65" t="s">
        <v>164</v>
      </c>
      <c r="B59" s="70"/>
      <c r="C59" s="71"/>
      <c r="D59" s="68"/>
      <c r="E59" s="95"/>
      <c r="F59" s="76"/>
    </row>
    <row r="60" spans="1:8" hidden="1" x14ac:dyDescent="0.2">
      <c r="A60" s="96"/>
      <c r="B60" s="97"/>
      <c r="C60" s="98"/>
      <c r="D60" s="83"/>
      <c r="E60" s="76"/>
      <c r="F60" s="76"/>
    </row>
    <row r="61" spans="1:8" x14ac:dyDescent="0.2">
      <c r="A61" s="216" t="s">
        <v>70</v>
      </c>
      <c r="B61" s="216"/>
      <c r="C61" s="216"/>
      <c r="D61" s="68"/>
      <c r="E61" s="75">
        <f>SUM(E45:E60)</f>
        <v>75537</v>
      </c>
      <c r="F61" s="75">
        <f>SUM(F45:F60)</f>
        <v>79835</v>
      </c>
    </row>
    <row r="62" spans="1:8" x14ac:dyDescent="0.2">
      <c r="A62" s="214" t="s">
        <v>165</v>
      </c>
      <c r="B62" s="214"/>
      <c r="C62" s="214"/>
      <c r="D62" s="68"/>
      <c r="E62" s="75">
        <f>E61+E43</f>
        <v>75537</v>
      </c>
      <c r="F62" s="75">
        <f>F61+F43</f>
        <v>79835</v>
      </c>
    </row>
    <row r="63" spans="1:8" x14ac:dyDescent="0.2">
      <c r="A63" s="214" t="s">
        <v>43</v>
      </c>
      <c r="B63" s="214"/>
      <c r="C63" s="214"/>
      <c r="D63" s="68"/>
      <c r="E63" s="75">
        <f>E62+E25+E20</f>
        <v>636674</v>
      </c>
      <c r="F63" s="75">
        <f>F62+F25+F20</f>
        <v>637029</v>
      </c>
      <c r="G63" s="99">
        <f>E63-Aktivs!E70</f>
        <v>0</v>
      </c>
      <c r="H63" s="99">
        <f>F63-Aktivs!F70</f>
        <v>0</v>
      </c>
    </row>
    <row r="64" spans="1:8" s="31" customFormat="1" x14ac:dyDescent="0.2">
      <c r="A64" s="100"/>
      <c r="B64" s="100"/>
      <c r="C64" s="100"/>
      <c r="D64" s="101"/>
      <c r="E64" s="102"/>
      <c r="F64" s="102"/>
    </row>
    <row r="65" spans="1:5" ht="15" x14ac:dyDescent="0.25">
      <c r="A65" s="33" t="str">
        <f>'P&amp;Z'!A39</f>
        <v>Pielikums no 14 līdz 18 lapai ir neatņemama šī finanšu pārskata sastāvdaļa</v>
      </c>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2024.gada 23.februārī</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01.01.2023 līdz 31.12.2023</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1" t="s">
        <v>178</v>
      </c>
      <c r="B4" s="241"/>
      <c r="C4" s="241"/>
      <c r="D4" s="241"/>
      <c r="E4" s="241"/>
      <c r="F4" s="241"/>
      <c r="G4" s="241"/>
      <c r="H4" s="241"/>
      <c r="I4" s="241"/>
      <c r="J4" s="241"/>
      <c r="K4" s="241"/>
      <c r="L4" s="241"/>
      <c r="M4" s="241"/>
      <c r="N4" s="105"/>
      <c r="O4" s="105"/>
    </row>
    <row r="5" spans="1:15" ht="78" customHeight="1" x14ac:dyDescent="0.2">
      <c r="A5" s="106" t="s">
        <v>168</v>
      </c>
      <c r="B5" s="244" t="s">
        <v>182</v>
      </c>
      <c r="C5" s="244"/>
      <c r="D5" s="244"/>
      <c r="E5" s="244"/>
      <c r="F5" s="244"/>
      <c r="G5" s="244"/>
      <c r="H5" s="244"/>
      <c r="I5" s="244"/>
      <c r="J5" s="244"/>
      <c r="K5" s="244"/>
      <c r="L5" s="244"/>
      <c r="M5" s="244"/>
      <c r="N5" s="105"/>
      <c r="O5" s="105"/>
    </row>
    <row r="6" spans="1:15" ht="81.75" customHeight="1" x14ac:dyDescent="0.2">
      <c r="A6" s="107" t="s">
        <v>169</v>
      </c>
      <c r="B6" s="235" t="s">
        <v>183</v>
      </c>
      <c r="C6" s="235"/>
      <c r="D6" s="235"/>
      <c r="E6" s="235"/>
      <c r="F6" s="235"/>
      <c r="G6" s="235"/>
      <c r="H6" s="235"/>
      <c r="I6" s="235"/>
      <c r="J6" s="235"/>
      <c r="K6" s="235"/>
      <c r="L6" s="235"/>
      <c r="M6" s="235"/>
      <c r="N6" s="105"/>
      <c r="O6" s="105"/>
    </row>
    <row r="7" spans="1:15" ht="67.5" customHeight="1" x14ac:dyDescent="0.2">
      <c r="A7" s="107" t="s">
        <v>184</v>
      </c>
      <c r="B7" s="235" t="s">
        <v>185</v>
      </c>
      <c r="C7" s="235"/>
      <c r="D7" s="235"/>
      <c r="E7" s="235"/>
      <c r="F7" s="235"/>
      <c r="G7" s="235"/>
      <c r="H7" s="235"/>
      <c r="I7" s="235"/>
      <c r="J7" s="235"/>
      <c r="K7" s="235"/>
      <c r="L7" s="235"/>
      <c r="M7" s="235"/>
      <c r="N7" s="105"/>
      <c r="O7" s="105"/>
    </row>
    <row r="8" spans="1:15" ht="46.5" customHeight="1" x14ac:dyDescent="0.2">
      <c r="A8" s="108" t="s">
        <v>186</v>
      </c>
      <c r="B8" s="239" t="s">
        <v>187</v>
      </c>
      <c r="C8" s="239"/>
      <c r="D8" s="239"/>
      <c r="E8" s="239"/>
      <c r="F8" s="239"/>
      <c r="G8" s="239"/>
      <c r="H8" s="239"/>
      <c r="I8" s="239"/>
      <c r="J8" s="239"/>
      <c r="K8" s="239"/>
      <c r="L8" s="239"/>
      <c r="M8" s="239"/>
      <c r="N8" s="105"/>
      <c r="O8" s="105"/>
    </row>
    <row r="9" spans="1:15" ht="12.75" customHeight="1" x14ac:dyDescent="0.2">
      <c r="A9" s="241" t="s">
        <v>188</v>
      </c>
      <c r="B9" s="241"/>
      <c r="C9" s="241"/>
      <c r="D9" s="241"/>
      <c r="E9" s="241"/>
      <c r="F9" s="241"/>
      <c r="G9" s="241"/>
      <c r="H9" s="241"/>
      <c r="I9" s="241"/>
      <c r="J9" s="241"/>
      <c r="K9" s="241"/>
      <c r="L9" s="241"/>
      <c r="M9" s="241"/>
      <c r="N9" s="105"/>
      <c r="O9" s="105"/>
    </row>
    <row r="10" spans="1:15" ht="75" customHeight="1" x14ac:dyDescent="0.2">
      <c r="A10" s="109" t="s">
        <v>170</v>
      </c>
      <c r="B10" s="234" t="s">
        <v>189</v>
      </c>
      <c r="C10" s="234"/>
      <c r="D10" s="234"/>
      <c r="E10" s="234"/>
      <c r="F10" s="234"/>
      <c r="G10" s="234"/>
      <c r="H10" s="234"/>
      <c r="I10" s="234"/>
      <c r="J10" s="234"/>
      <c r="K10" s="234"/>
      <c r="L10" s="234"/>
      <c r="M10" s="234"/>
      <c r="N10" s="105"/>
      <c r="O10" s="105"/>
    </row>
    <row r="11" spans="1:15" ht="87" customHeight="1" x14ac:dyDescent="0.2">
      <c r="A11" s="110" t="s">
        <v>171</v>
      </c>
      <c r="B11" s="243" t="s">
        <v>190</v>
      </c>
      <c r="C11" s="243"/>
      <c r="D11" s="243"/>
      <c r="E11" s="243"/>
      <c r="F11" s="243"/>
      <c r="G11" s="243"/>
      <c r="H11" s="243"/>
      <c r="I11" s="243"/>
      <c r="J11" s="243"/>
      <c r="K11" s="243"/>
      <c r="L11" s="243"/>
      <c r="M11" s="243"/>
      <c r="N11" s="105"/>
      <c r="O11" s="105"/>
    </row>
    <row r="12" spans="1:15" ht="33" customHeight="1" x14ac:dyDescent="0.2">
      <c r="A12" s="110" t="s">
        <v>191</v>
      </c>
      <c r="B12" s="243" t="s">
        <v>192</v>
      </c>
      <c r="C12" s="243"/>
      <c r="D12" s="243"/>
      <c r="E12" s="243"/>
      <c r="F12" s="243"/>
      <c r="G12" s="243"/>
      <c r="H12" s="243"/>
      <c r="I12" s="243"/>
      <c r="J12" s="243"/>
      <c r="K12" s="243"/>
      <c r="L12" s="243"/>
      <c r="M12" s="243"/>
      <c r="N12" s="105"/>
      <c r="O12" s="105"/>
    </row>
    <row r="13" spans="1:15" ht="45" customHeight="1" x14ac:dyDescent="0.2">
      <c r="A13" s="110" t="s">
        <v>193</v>
      </c>
      <c r="B13" s="243" t="s">
        <v>194</v>
      </c>
      <c r="C13" s="243"/>
      <c r="D13" s="243"/>
      <c r="E13" s="243"/>
      <c r="F13" s="243"/>
      <c r="G13" s="243"/>
      <c r="H13" s="243"/>
      <c r="I13" s="243"/>
      <c r="J13" s="243"/>
      <c r="K13" s="243"/>
      <c r="L13" s="243"/>
      <c r="M13" s="243"/>
      <c r="N13" s="105"/>
      <c r="O13" s="105"/>
    </row>
    <row r="14" spans="1:15" ht="24.75" customHeight="1" x14ac:dyDescent="0.2">
      <c r="A14" s="241" t="s">
        <v>179</v>
      </c>
      <c r="B14" s="241"/>
      <c r="C14" s="241"/>
      <c r="D14" s="241"/>
      <c r="E14" s="241"/>
      <c r="F14" s="241"/>
      <c r="G14" s="241"/>
      <c r="H14" s="241"/>
      <c r="I14" s="241"/>
      <c r="J14" s="241"/>
      <c r="K14" s="241"/>
      <c r="L14" s="241"/>
      <c r="M14" s="241"/>
      <c r="N14" s="105"/>
      <c r="O14" s="105"/>
    </row>
    <row r="15" spans="1:15" ht="22.5" customHeight="1" x14ac:dyDescent="0.2">
      <c r="A15" s="109" t="s">
        <v>172</v>
      </c>
      <c r="B15" s="234" t="s">
        <v>195</v>
      </c>
      <c r="C15" s="234"/>
      <c r="D15" s="234"/>
      <c r="E15" s="234"/>
      <c r="F15" s="234"/>
      <c r="G15" s="234"/>
      <c r="H15" s="234"/>
      <c r="I15" s="234"/>
      <c r="J15" s="234"/>
      <c r="K15" s="234"/>
      <c r="L15" s="234"/>
      <c r="M15" s="234"/>
      <c r="N15" s="105"/>
      <c r="O15" s="105"/>
    </row>
    <row r="16" spans="1:15" ht="33" customHeight="1" x14ac:dyDescent="0.2">
      <c r="A16" s="110" t="s">
        <v>173</v>
      </c>
      <c r="B16" s="242" t="s">
        <v>196</v>
      </c>
      <c r="C16" s="242"/>
      <c r="D16" s="242"/>
      <c r="E16" s="242"/>
      <c r="F16" s="242"/>
      <c r="G16" s="242"/>
      <c r="H16" s="242"/>
      <c r="I16" s="242"/>
      <c r="J16" s="242"/>
      <c r="K16" s="242"/>
      <c r="L16" s="242"/>
      <c r="M16" s="242"/>
      <c r="N16" s="105"/>
      <c r="O16" s="105"/>
    </row>
    <row r="17" spans="1:15" ht="33" customHeight="1" x14ac:dyDescent="0.2">
      <c r="A17" s="111" t="s">
        <v>197</v>
      </c>
      <c r="B17" s="228" t="s">
        <v>198</v>
      </c>
      <c r="C17" s="228"/>
      <c r="D17" s="228"/>
      <c r="E17" s="228"/>
      <c r="F17" s="228"/>
      <c r="G17" s="228"/>
      <c r="H17" s="228"/>
      <c r="I17" s="228"/>
      <c r="J17" s="228"/>
      <c r="K17" s="228"/>
      <c r="L17" s="228"/>
      <c r="M17" s="228"/>
      <c r="N17" s="105"/>
      <c r="O17" s="105"/>
    </row>
    <row r="18" spans="1:15" ht="12.75" customHeight="1" x14ac:dyDescent="0.2">
      <c r="A18" s="241" t="s">
        <v>180</v>
      </c>
      <c r="B18" s="241"/>
      <c r="C18" s="241"/>
      <c r="D18" s="241"/>
      <c r="E18" s="241"/>
      <c r="F18" s="241"/>
      <c r="G18" s="241"/>
      <c r="H18" s="241"/>
      <c r="I18" s="241"/>
      <c r="J18" s="241"/>
      <c r="K18" s="241"/>
      <c r="L18" s="241"/>
      <c r="M18" s="241"/>
      <c r="N18" s="105"/>
      <c r="O18" s="105"/>
    </row>
    <row r="19" spans="1:15" ht="75" customHeight="1" x14ac:dyDescent="0.2">
      <c r="A19" s="227" t="s">
        <v>174</v>
      </c>
      <c r="B19" s="231" t="s">
        <v>199</v>
      </c>
      <c r="C19" s="231"/>
      <c r="D19" s="231"/>
      <c r="E19" s="231"/>
      <c r="F19" s="231"/>
      <c r="G19" s="231"/>
      <c r="H19" s="231"/>
      <c r="I19" s="231"/>
      <c r="J19" s="231"/>
      <c r="K19" s="231"/>
      <c r="L19" s="231"/>
      <c r="M19" s="231"/>
      <c r="N19" s="105"/>
      <c r="O19" s="105"/>
    </row>
    <row r="20" spans="1:15" ht="42.75" customHeight="1" x14ac:dyDescent="0.2">
      <c r="A20" s="227"/>
      <c r="B20" s="234" t="s">
        <v>200</v>
      </c>
      <c r="C20" s="234"/>
      <c r="D20" s="234"/>
      <c r="E20" s="234"/>
      <c r="F20" s="234"/>
      <c r="G20" s="234"/>
      <c r="H20" s="234"/>
      <c r="I20" s="234"/>
      <c r="J20" s="234"/>
      <c r="K20" s="234"/>
      <c r="L20" s="234"/>
      <c r="M20" s="234"/>
      <c r="N20" s="105"/>
      <c r="O20" s="105"/>
    </row>
    <row r="21" spans="1:15" ht="42.75" customHeight="1" x14ac:dyDescent="0.2">
      <c r="A21" s="112" t="s">
        <v>175</v>
      </c>
      <c r="B21" s="240" t="s">
        <v>201</v>
      </c>
      <c r="C21" s="240"/>
      <c r="D21" s="240"/>
      <c r="E21" s="240"/>
      <c r="F21" s="240"/>
      <c r="G21" s="240"/>
      <c r="H21" s="240"/>
      <c r="I21" s="240"/>
      <c r="J21" s="240"/>
      <c r="K21" s="240"/>
      <c r="L21" s="240"/>
      <c r="M21" s="240"/>
      <c r="N21" s="105"/>
      <c r="O21" s="105"/>
    </row>
    <row r="22" spans="1:15" ht="37.5" customHeight="1" x14ac:dyDescent="0.2">
      <c r="A22" s="113" t="s">
        <v>202</v>
      </c>
      <c r="B22" s="235" t="s">
        <v>203</v>
      </c>
      <c r="C22" s="235"/>
      <c r="D22" s="235"/>
      <c r="E22" s="235"/>
      <c r="F22" s="235"/>
      <c r="G22" s="235"/>
      <c r="H22" s="235"/>
      <c r="I22" s="235"/>
      <c r="J22" s="235"/>
      <c r="K22" s="235"/>
      <c r="L22" s="235"/>
      <c r="M22" s="235"/>
      <c r="N22" s="105"/>
      <c r="O22" s="105"/>
    </row>
    <row r="23" spans="1:15" ht="45.75" customHeight="1" x14ac:dyDescent="0.2">
      <c r="A23" s="227" t="s">
        <v>204</v>
      </c>
      <c r="B23" s="237" t="s">
        <v>205</v>
      </c>
      <c r="C23" s="237"/>
      <c r="D23" s="237"/>
      <c r="E23" s="237"/>
      <c r="F23" s="237"/>
      <c r="G23" s="237"/>
      <c r="H23" s="237"/>
      <c r="I23" s="237"/>
      <c r="J23" s="237"/>
      <c r="K23" s="237"/>
      <c r="L23" s="237"/>
      <c r="M23" s="237"/>
      <c r="N23" s="105"/>
      <c r="O23" s="105"/>
    </row>
    <row r="24" spans="1:15" ht="41.25" customHeight="1" x14ac:dyDescent="0.2">
      <c r="A24" s="227"/>
      <c r="B24" s="231" t="s">
        <v>206</v>
      </c>
      <c r="C24" s="231"/>
      <c r="D24" s="231"/>
      <c r="E24" s="231"/>
      <c r="F24" s="231"/>
      <c r="G24" s="231"/>
      <c r="H24" s="231"/>
      <c r="I24" s="231"/>
      <c r="J24" s="231"/>
      <c r="K24" s="231"/>
      <c r="L24" s="231"/>
      <c r="M24" s="231"/>
      <c r="N24" s="105"/>
      <c r="O24" s="105"/>
    </row>
    <row r="25" spans="1:15" ht="31.5" customHeight="1" x14ac:dyDescent="0.2">
      <c r="A25" s="227"/>
      <c r="B25" s="226" t="s">
        <v>207</v>
      </c>
      <c r="C25" s="226"/>
      <c r="D25" s="226"/>
      <c r="E25" s="226"/>
      <c r="F25" s="226"/>
      <c r="G25" s="226"/>
      <c r="H25" s="226"/>
      <c r="I25" s="226"/>
      <c r="J25" s="226"/>
      <c r="K25" s="226"/>
      <c r="L25" s="226"/>
      <c r="M25" s="226"/>
      <c r="N25" s="105"/>
      <c r="O25" s="105"/>
    </row>
    <row r="26" spans="1:15" ht="24.75" customHeight="1" x14ac:dyDescent="0.2">
      <c r="A26" s="227" t="s">
        <v>208</v>
      </c>
      <c r="B26" s="237" t="s">
        <v>209</v>
      </c>
      <c r="C26" s="237"/>
      <c r="D26" s="237"/>
      <c r="E26" s="237"/>
      <c r="F26" s="237"/>
      <c r="G26" s="237"/>
      <c r="H26" s="237"/>
      <c r="I26" s="237"/>
      <c r="J26" s="237"/>
      <c r="K26" s="237"/>
      <c r="L26" s="237"/>
      <c r="M26" s="237"/>
      <c r="N26" s="105"/>
      <c r="O26" s="105"/>
    </row>
    <row r="27" spans="1:15" ht="29.25" customHeight="1" x14ac:dyDescent="0.2">
      <c r="A27" s="227"/>
      <c r="B27" s="231" t="s">
        <v>210</v>
      </c>
      <c r="C27" s="231"/>
      <c r="D27" s="231"/>
      <c r="E27" s="231"/>
      <c r="F27" s="231"/>
      <c r="G27" s="231"/>
      <c r="H27" s="231"/>
      <c r="I27" s="231"/>
      <c r="J27" s="231"/>
      <c r="K27" s="231"/>
      <c r="L27" s="231"/>
      <c r="M27" s="231"/>
      <c r="N27" s="105"/>
      <c r="O27" s="105"/>
    </row>
    <row r="28" spans="1:15" ht="26.25" customHeight="1" x14ac:dyDescent="0.2">
      <c r="A28" s="227"/>
      <c r="B28" s="226" t="s">
        <v>211</v>
      </c>
      <c r="C28" s="226"/>
      <c r="D28" s="226"/>
      <c r="E28" s="226"/>
      <c r="F28" s="226"/>
      <c r="G28" s="226"/>
      <c r="H28" s="226"/>
      <c r="I28" s="226"/>
      <c r="J28" s="226"/>
      <c r="K28" s="226"/>
      <c r="L28" s="226"/>
      <c r="M28" s="226"/>
      <c r="N28" s="105"/>
      <c r="O28" s="105"/>
    </row>
    <row r="29" spans="1:15" ht="30" customHeight="1" x14ac:dyDescent="0.2">
      <c r="A29" s="227" t="s">
        <v>212</v>
      </c>
      <c r="B29" s="239" t="s">
        <v>213</v>
      </c>
      <c r="C29" s="239"/>
      <c r="D29" s="239"/>
      <c r="E29" s="239"/>
      <c r="F29" s="239"/>
      <c r="G29" s="239"/>
      <c r="H29" s="239"/>
      <c r="I29" s="239"/>
      <c r="J29" s="239"/>
      <c r="K29" s="239"/>
      <c r="L29" s="239"/>
      <c r="M29" s="239"/>
      <c r="N29" s="105"/>
      <c r="O29" s="105"/>
    </row>
    <row r="30" spans="1:15" ht="20.25" customHeight="1" x14ac:dyDescent="0.2">
      <c r="A30" s="227"/>
      <c r="B30" s="229" t="s">
        <v>214</v>
      </c>
      <c r="C30" s="229"/>
      <c r="D30" s="229"/>
      <c r="E30" s="229"/>
      <c r="F30" s="229"/>
      <c r="G30" s="229"/>
      <c r="H30" s="229"/>
      <c r="I30" s="229"/>
      <c r="J30" s="229"/>
      <c r="K30" s="229"/>
      <c r="L30" s="229"/>
      <c r="M30" s="229"/>
      <c r="N30" s="105"/>
      <c r="O30" s="105"/>
    </row>
    <row r="31" spans="1:15" ht="25.5" customHeight="1" x14ac:dyDescent="0.2">
      <c r="A31" s="227"/>
      <c r="B31" s="226" t="s">
        <v>215</v>
      </c>
      <c r="C31" s="226"/>
      <c r="D31" s="226"/>
      <c r="E31" s="226"/>
      <c r="F31" s="226"/>
      <c r="G31" s="226"/>
      <c r="H31" s="226"/>
      <c r="I31" s="226"/>
      <c r="J31" s="226"/>
      <c r="K31" s="226"/>
      <c r="L31" s="226"/>
      <c r="M31" s="226"/>
      <c r="N31" s="105"/>
      <c r="O31" s="105"/>
    </row>
    <row r="32" spans="1:15" ht="19.5" customHeight="1" x14ac:dyDescent="0.2">
      <c r="A32" s="114" t="s">
        <v>216</v>
      </c>
      <c r="B32" s="235" t="s">
        <v>217</v>
      </c>
      <c r="C32" s="235"/>
      <c r="D32" s="235"/>
      <c r="E32" s="235"/>
      <c r="F32" s="235"/>
      <c r="G32" s="235"/>
      <c r="H32" s="235"/>
      <c r="I32" s="235"/>
      <c r="J32" s="235"/>
      <c r="K32" s="235"/>
      <c r="L32" s="235"/>
      <c r="M32" s="235"/>
      <c r="N32" s="105"/>
      <c r="O32" s="105"/>
    </row>
    <row r="33" spans="1:15" ht="21.75" customHeight="1" x14ac:dyDescent="0.2">
      <c r="A33" s="112" t="s">
        <v>218</v>
      </c>
      <c r="B33" s="235" t="s">
        <v>219</v>
      </c>
      <c r="C33" s="235"/>
      <c r="D33" s="235"/>
      <c r="E33" s="235"/>
      <c r="F33" s="235"/>
      <c r="G33" s="235"/>
      <c r="H33" s="235"/>
      <c r="I33" s="235"/>
      <c r="J33" s="235"/>
      <c r="K33" s="235"/>
      <c r="L33" s="235"/>
      <c r="M33" s="235"/>
      <c r="N33" s="105"/>
      <c r="O33" s="105"/>
    </row>
    <row r="34" spans="1:15" ht="46.5" customHeight="1" x14ac:dyDescent="0.2">
      <c r="A34" s="236" t="s">
        <v>220</v>
      </c>
      <c r="B34" s="237" t="s">
        <v>221</v>
      </c>
      <c r="C34" s="237"/>
      <c r="D34" s="237"/>
      <c r="E34" s="237"/>
      <c r="F34" s="237"/>
      <c r="G34" s="237"/>
      <c r="H34" s="237"/>
      <c r="I34" s="237"/>
      <c r="J34" s="237"/>
      <c r="K34" s="237"/>
      <c r="L34" s="237"/>
      <c r="M34" s="237"/>
      <c r="N34" s="105"/>
      <c r="O34" s="105"/>
    </row>
    <row r="35" spans="1:15" ht="15.75" customHeight="1" x14ac:dyDescent="0.2">
      <c r="A35" s="236"/>
      <c r="B35" s="226" t="s">
        <v>222</v>
      </c>
      <c r="C35" s="226"/>
      <c r="D35" s="226"/>
      <c r="E35" s="226"/>
      <c r="F35" s="226"/>
      <c r="G35" s="226"/>
      <c r="H35" s="226"/>
      <c r="I35" s="226"/>
      <c r="J35" s="226"/>
      <c r="K35" s="226"/>
      <c r="L35" s="226"/>
      <c r="M35" s="226"/>
      <c r="N35" s="105"/>
      <c r="O35" s="105"/>
    </row>
    <row r="36" spans="1:15" ht="12.75" customHeight="1" x14ac:dyDescent="0.2">
      <c r="A36" s="238" t="s">
        <v>223</v>
      </c>
      <c r="B36" s="238"/>
      <c r="C36" s="238"/>
      <c r="D36" s="238"/>
      <c r="E36" s="238"/>
      <c r="F36" s="238"/>
      <c r="G36" s="238"/>
      <c r="H36" s="238"/>
      <c r="I36" s="238"/>
      <c r="J36" s="238"/>
      <c r="K36" s="238"/>
      <c r="L36" s="238"/>
      <c r="M36" s="238"/>
      <c r="N36" s="105"/>
      <c r="O36" s="105"/>
    </row>
    <row r="37" spans="1:15" ht="12.75" customHeight="1" x14ac:dyDescent="0.2">
      <c r="A37" s="232" t="s">
        <v>176</v>
      </c>
      <c r="B37" s="233" t="s">
        <v>224</v>
      </c>
      <c r="C37" s="233"/>
      <c r="D37" s="233"/>
      <c r="E37" s="233"/>
      <c r="F37" s="233"/>
      <c r="G37" s="233"/>
      <c r="H37" s="233"/>
      <c r="I37" s="233"/>
      <c r="J37" s="233"/>
      <c r="K37" s="233"/>
      <c r="L37" s="233"/>
      <c r="M37" s="233"/>
      <c r="N37" s="105"/>
      <c r="O37" s="105"/>
    </row>
    <row r="38" spans="1:15" ht="15" customHeight="1" x14ac:dyDescent="0.2">
      <c r="A38" s="232"/>
      <c r="B38" s="229" t="s">
        <v>225</v>
      </c>
      <c r="C38" s="229"/>
      <c r="D38" s="229"/>
      <c r="E38" s="229"/>
      <c r="F38" s="229"/>
      <c r="G38" s="229"/>
      <c r="H38" s="229"/>
      <c r="I38" s="229"/>
      <c r="J38" s="229"/>
      <c r="K38" s="229"/>
      <c r="L38" s="229"/>
      <c r="M38" s="229"/>
      <c r="N38" s="105"/>
      <c r="O38" s="105"/>
    </row>
    <row r="39" spans="1:15" ht="15" customHeight="1" x14ac:dyDescent="0.2">
      <c r="A39" s="232"/>
      <c r="B39" s="229" t="s">
        <v>226</v>
      </c>
      <c r="C39" s="229"/>
      <c r="D39" s="229"/>
      <c r="E39" s="229"/>
      <c r="F39" s="229"/>
      <c r="G39" s="229"/>
      <c r="H39" s="229"/>
      <c r="I39" s="229"/>
      <c r="J39" s="229"/>
      <c r="K39" s="229"/>
      <c r="L39" s="229"/>
      <c r="M39" s="229"/>
      <c r="N39" s="105"/>
      <c r="O39" s="105"/>
    </row>
    <row r="40" spans="1:15" ht="15" customHeight="1" x14ac:dyDescent="0.2">
      <c r="A40" s="232"/>
      <c r="B40" s="234" t="s">
        <v>227</v>
      </c>
      <c r="C40" s="234"/>
      <c r="D40" s="234"/>
      <c r="E40" s="234"/>
      <c r="F40" s="234"/>
      <c r="G40" s="234"/>
      <c r="H40" s="234"/>
      <c r="I40" s="234"/>
      <c r="J40" s="234"/>
      <c r="K40" s="234"/>
      <c r="L40" s="234"/>
      <c r="M40" s="234"/>
      <c r="N40" s="105"/>
      <c r="O40" s="105"/>
    </row>
    <row r="41" spans="1:15" ht="15" customHeight="1" x14ac:dyDescent="0.2">
      <c r="A41" s="227" t="s">
        <v>177</v>
      </c>
      <c r="B41" s="228" t="s">
        <v>228</v>
      </c>
      <c r="C41" s="228"/>
      <c r="D41" s="228"/>
      <c r="E41" s="228"/>
      <c r="F41" s="228"/>
      <c r="G41" s="228"/>
      <c r="H41" s="228"/>
      <c r="I41" s="228"/>
      <c r="J41" s="228"/>
      <c r="K41" s="228"/>
      <c r="L41" s="228"/>
      <c r="M41" s="228"/>
      <c r="N41" s="105"/>
      <c r="O41" s="105"/>
    </row>
    <row r="42" spans="1:15" ht="15" customHeight="1" x14ac:dyDescent="0.2">
      <c r="A42" s="227"/>
      <c r="B42" s="229" t="s">
        <v>229</v>
      </c>
      <c r="C42" s="229"/>
      <c r="D42" s="229"/>
      <c r="E42" s="229"/>
      <c r="F42" s="229"/>
      <c r="G42" s="229"/>
      <c r="H42" s="229"/>
      <c r="I42" s="229"/>
      <c r="J42" s="229"/>
      <c r="K42" s="229"/>
      <c r="L42" s="229"/>
      <c r="M42" s="229"/>
      <c r="N42" s="105"/>
      <c r="O42" s="105"/>
    </row>
    <row r="43" spans="1:15" ht="15" customHeight="1" x14ac:dyDescent="0.2">
      <c r="A43" s="227"/>
      <c r="B43" s="229" t="s">
        <v>230</v>
      </c>
      <c r="C43" s="229"/>
      <c r="D43" s="229"/>
      <c r="E43" s="229"/>
      <c r="F43" s="229"/>
      <c r="G43" s="229"/>
      <c r="H43" s="229"/>
      <c r="I43" s="229"/>
      <c r="J43" s="229"/>
      <c r="K43" s="229"/>
      <c r="L43" s="229"/>
      <c r="M43" s="229"/>
      <c r="N43" s="105"/>
      <c r="O43" s="105"/>
    </row>
    <row r="44" spans="1:15" ht="15" customHeight="1" x14ac:dyDescent="0.2">
      <c r="A44" s="227"/>
      <c r="B44" s="226" t="s">
        <v>231</v>
      </c>
      <c r="C44" s="226"/>
      <c r="D44" s="226"/>
      <c r="E44" s="226"/>
      <c r="F44" s="226"/>
      <c r="G44" s="226"/>
      <c r="H44" s="226"/>
      <c r="I44" s="226"/>
      <c r="J44" s="226"/>
      <c r="K44" s="226"/>
      <c r="L44" s="226"/>
      <c r="M44" s="226"/>
      <c r="N44" s="105"/>
      <c r="O44" s="105"/>
    </row>
    <row r="45" spans="1:15" ht="15" customHeight="1" x14ac:dyDescent="0.2">
      <c r="A45" s="227" t="s">
        <v>232</v>
      </c>
      <c r="B45" s="228" t="s">
        <v>181</v>
      </c>
      <c r="C45" s="228"/>
      <c r="D45" s="228"/>
      <c r="E45" s="228"/>
      <c r="F45" s="228"/>
      <c r="G45" s="228"/>
      <c r="H45" s="228"/>
      <c r="I45" s="228"/>
      <c r="J45" s="228"/>
      <c r="K45" s="228"/>
      <c r="L45" s="228"/>
      <c r="M45" s="228"/>
      <c r="N45" s="105"/>
      <c r="O45" s="105"/>
    </row>
    <row r="46" spans="1:15" ht="15" customHeight="1" x14ac:dyDescent="0.2">
      <c r="A46" s="227"/>
      <c r="B46" s="229" t="s">
        <v>233</v>
      </c>
      <c r="C46" s="229"/>
      <c r="D46" s="229"/>
      <c r="E46" s="229"/>
      <c r="F46" s="229"/>
      <c r="G46" s="229"/>
      <c r="H46" s="229"/>
      <c r="I46" s="229"/>
      <c r="J46" s="229"/>
      <c r="K46" s="229"/>
      <c r="L46" s="229"/>
      <c r="M46" s="229"/>
      <c r="N46" s="105"/>
      <c r="O46" s="105"/>
    </row>
    <row r="47" spans="1:15" ht="12.75" customHeight="1" x14ac:dyDescent="0.2">
      <c r="A47" s="227"/>
      <c r="B47" s="230" t="s">
        <v>231</v>
      </c>
      <c r="C47" s="230"/>
      <c r="D47" s="230"/>
      <c r="E47" s="230"/>
      <c r="F47" s="230"/>
      <c r="G47" s="230"/>
      <c r="H47" s="230"/>
      <c r="I47" s="230"/>
      <c r="J47" s="230"/>
      <c r="K47" s="230"/>
      <c r="L47" s="230"/>
      <c r="M47" s="230"/>
      <c r="N47" s="105"/>
      <c r="O47" s="105"/>
    </row>
    <row r="48" spans="1:15" ht="35.25" customHeight="1" x14ac:dyDescent="0.2">
      <c r="A48" s="227"/>
      <c r="B48" s="231" t="s">
        <v>234</v>
      </c>
      <c r="C48" s="231"/>
      <c r="D48" s="231"/>
      <c r="E48" s="231"/>
      <c r="F48" s="231"/>
      <c r="G48" s="231"/>
      <c r="H48" s="231"/>
      <c r="I48" s="231"/>
      <c r="J48" s="231"/>
      <c r="K48" s="231"/>
      <c r="L48" s="231"/>
      <c r="M48" s="231"/>
      <c r="N48" s="105"/>
      <c r="O48" s="105"/>
    </row>
    <row r="49" spans="1:15" ht="27" customHeight="1" x14ac:dyDescent="0.2">
      <c r="A49" s="227"/>
      <c r="B49" s="226" t="s">
        <v>235</v>
      </c>
      <c r="C49" s="226"/>
      <c r="D49" s="226"/>
      <c r="E49" s="226"/>
      <c r="F49" s="226"/>
      <c r="G49" s="226"/>
      <c r="H49" s="226"/>
      <c r="I49" s="226"/>
      <c r="J49" s="226"/>
      <c r="K49" s="226"/>
      <c r="L49" s="226"/>
      <c r="M49" s="226"/>
      <c r="N49" s="105"/>
      <c r="O49" s="105"/>
    </row>
    <row r="50" spans="1:15" ht="25.5" customHeight="1" x14ac:dyDescent="0.2">
      <c r="A50" s="224"/>
      <c r="B50" s="225" t="s">
        <v>236</v>
      </c>
      <c r="C50" s="225"/>
      <c r="D50" s="225"/>
      <c r="E50" s="225"/>
      <c r="F50" s="225"/>
      <c r="G50" s="225"/>
      <c r="H50" s="225"/>
      <c r="I50" s="225"/>
      <c r="J50" s="225"/>
      <c r="K50" s="225"/>
      <c r="L50" s="225"/>
      <c r="M50" s="225"/>
      <c r="N50" s="105"/>
      <c r="O50" s="105"/>
    </row>
    <row r="51" spans="1:15" ht="27.75" customHeight="1" x14ac:dyDescent="0.2">
      <c r="A51" s="224"/>
      <c r="B51" s="226" t="s">
        <v>237</v>
      </c>
      <c r="C51" s="226"/>
      <c r="D51" s="226"/>
      <c r="E51" s="226"/>
      <c r="F51" s="226"/>
      <c r="G51" s="226"/>
      <c r="H51" s="226"/>
      <c r="I51" s="226"/>
      <c r="J51" s="226"/>
      <c r="K51" s="226"/>
      <c r="L51" s="226"/>
      <c r="M51" s="226"/>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167</v>
      </c>
      <c r="B5" s="116" t="s">
        <v>238</v>
      </c>
      <c r="C5" s="117"/>
      <c r="D5" s="117"/>
    </row>
    <row r="7" spans="1:4" x14ac:dyDescent="0.2">
      <c r="A7" s="118" t="s">
        <v>239</v>
      </c>
      <c r="B7" s="119" t="s">
        <v>240</v>
      </c>
      <c r="C7" s="119" t="s">
        <v>241</v>
      </c>
      <c r="D7" s="120" t="s">
        <v>242</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243</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244</v>
      </c>
      <c r="C20" s="147"/>
      <c r="D20" s="150" t="e">
        <f>B17*D15/100</f>
        <v>#DIV/0!</v>
      </c>
    </row>
    <row r="21" spans="1:4" x14ac:dyDescent="0.2">
      <c r="A21" s="149"/>
      <c r="C21" s="147"/>
      <c r="D21" s="148"/>
    </row>
    <row r="22" spans="1:4" x14ac:dyDescent="0.2">
      <c r="A22" s="149" t="s">
        <v>245</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2024-02-12T10:26:26Z</cp:lastPrinted>
  <dcterms:created xsi:type="dcterms:W3CDTF">2020-03-11T17:53:38Z</dcterms:created>
  <dcterms:modified xsi:type="dcterms:W3CDTF">2024-04-08T08:46:35Z</dcterms:modified>
</cp:coreProperties>
</file>